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<sst xmlns="http://schemas.openxmlformats.org/spreadsheetml/2006/main" count="1287" uniqueCount="418">
  <si>
    <t xml:space="preserve">             </t>
  </si>
  <si>
    <t>Date</t>
  </si>
  <si>
    <t>Opponents</t>
  </si>
  <si>
    <t>Competition</t>
  </si>
  <si>
    <t xml:space="preserve"> Result     </t>
  </si>
  <si>
    <t>Attend</t>
  </si>
  <si>
    <t>Sat</t>
  </si>
  <si>
    <t>Mon</t>
  </si>
  <si>
    <t>Trueman</t>
  </si>
  <si>
    <t>Tonks</t>
  </si>
  <si>
    <t>Staniforth</t>
  </si>
  <si>
    <t>Fox</t>
  </si>
  <si>
    <t>Kettlewell</t>
  </si>
  <si>
    <t>Muller</t>
  </si>
  <si>
    <t>Wright</t>
  </si>
  <si>
    <t>Nestor</t>
  </si>
  <si>
    <t>Kenworthy</t>
  </si>
  <si>
    <t>Chattoe</t>
  </si>
  <si>
    <t>Day</t>
  </si>
  <si>
    <t>Watson</t>
  </si>
  <si>
    <t>League</t>
  </si>
  <si>
    <t>Sub used</t>
  </si>
  <si>
    <t xml:space="preserve">Cup </t>
  </si>
  <si>
    <t>Total</t>
  </si>
  <si>
    <t>Played</t>
  </si>
  <si>
    <t xml:space="preserve">(+ not used) </t>
  </si>
  <si>
    <t>played</t>
  </si>
  <si>
    <t>(+ not used)</t>
  </si>
  <si>
    <t>Goals</t>
  </si>
  <si>
    <t>(1)</t>
  </si>
  <si>
    <t>Curtis</t>
  </si>
  <si>
    <t>Whitfield</t>
  </si>
  <si>
    <t>Chapman</t>
  </si>
  <si>
    <t>Quinn</t>
  </si>
  <si>
    <t>(2)</t>
  </si>
  <si>
    <t>Thompson</t>
  </si>
  <si>
    <t>Graves</t>
  </si>
  <si>
    <t>Farmery</t>
  </si>
  <si>
    <t>1 (1)</t>
  </si>
  <si>
    <t>Scarsella</t>
  </si>
  <si>
    <t>Stockdale</t>
  </si>
  <si>
    <t>3 (1)</t>
  </si>
  <si>
    <t>Beck</t>
  </si>
  <si>
    <t>Muzyczka</t>
  </si>
  <si>
    <t>Calvert</t>
  </si>
  <si>
    <t>Norbury</t>
  </si>
  <si>
    <t>Afandiyev</t>
  </si>
  <si>
    <t>Reeves</t>
  </si>
  <si>
    <t>11 (2)</t>
  </si>
  <si>
    <t>Smith</t>
  </si>
  <si>
    <t>Pearce</t>
  </si>
  <si>
    <t>Wray</t>
  </si>
  <si>
    <t>Wood S</t>
  </si>
  <si>
    <t>Wood N</t>
  </si>
  <si>
    <t>Hoyle</t>
  </si>
  <si>
    <t>Woods</t>
  </si>
  <si>
    <t>2 x 5</t>
  </si>
  <si>
    <t>FAC &amp; FAT</t>
  </si>
  <si>
    <t>UCC &amp; SHSC</t>
  </si>
  <si>
    <t>2 (1)</t>
  </si>
  <si>
    <t>1 missing v Spalding UCC</t>
  </si>
  <si>
    <t>2 (3)</t>
  </si>
  <si>
    <t>4 (1)</t>
  </si>
  <si>
    <t>4 (3)</t>
  </si>
  <si>
    <t>Beardsmore</t>
  </si>
  <si>
    <t xml:space="preserve"> 1 (2)</t>
  </si>
  <si>
    <t>Davies</t>
  </si>
  <si>
    <t>Bitton Price</t>
  </si>
  <si>
    <t>1 missing v Eastwood UCC</t>
  </si>
  <si>
    <t>1 (2)</t>
  </si>
  <si>
    <t>6 (1)</t>
  </si>
  <si>
    <t>5 (3)</t>
  </si>
  <si>
    <t>Abbott</t>
  </si>
  <si>
    <t>Woolford</t>
  </si>
  <si>
    <t>6 (6)</t>
  </si>
  <si>
    <t>6 (4)</t>
  </si>
  <si>
    <t>1 missing v Prescot (h)</t>
  </si>
  <si>
    <t>2 missing v Guiseley (a)</t>
  </si>
  <si>
    <t>Lindley</t>
  </si>
  <si>
    <t>Watts</t>
  </si>
  <si>
    <t>1 missing v SKC S&amp;HSC</t>
  </si>
  <si>
    <t>O'Brien</t>
  </si>
  <si>
    <t>Nesovic</t>
  </si>
  <si>
    <t>Hancock</t>
  </si>
  <si>
    <t>Hill</t>
  </si>
  <si>
    <t>8 (7)</t>
  </si>
  <si>
    <t>6 x 3</t>
  </si>
  <si>
    <t>17 (8)</t>
  </si>
  <si>
    <t>2 (2)</t>
  </si>
  <si>
    <t>6 (3)</t>
  </si>
  <si>
    <t>13 (2)</t>
  </si>
  <si>
    <t>Appearances and goals 2005/2006 - after Ossett game</t>
  </si>
  <si>
    <t>1 missing v Ossett (a)</t>
  </si>
  <si>
    <t>3 (3)</t>
  </si>
  <si>
    <t>1 missing v Telford (h)</t>
  </si>
  <si>
    <t>9 (1)</t>
  </si>
  <si>
    <t>11 (1)</t>
  </si>
  <si>
    <t>3 (4)</t>
  </si>
  <si>
    <t>83 (35)</t>
  </si>
  <si>
    <t>100 (43)</t>
  </si>
  <si>
    <t>Woodley Sports</t>
  </si>
  <si>
    <t>Tue</t>
  </si>
  <si>
    <t>Clitheroe</t>
  </si>
  <si>
    <t>A</t>
  </si>
  <si>
    <t>H</t>
  </si>
  <si>
    <t>Skelmersdale United</t>
  </si>
  <si>
    <t>Ossett Albion</t>
  </si>
  <si>
    <t>Chorley</t>
  </si>
  <si>
    <t>Bamber Bridge</t>
  </si>
  <si>
    <t>Rossendale United</t>
  </si>
  <si>
    <t>Radcliffe Borough</t>
  </si>
  <si>
    <t>Curzon Ashton</t>
  </si>
  <si>
    <t>Lancaster City</t>
  </si>
  <si>
    <t>Garforth Town</t>
  </si>
  <si>
    <t>Mossley</t>
  </si>
  <si>
    <t>Trafford</t>
  </si>
  <si>
    <t>FC Halifax Town</t>
  </si>
  <si>
    <t>Fri</t>
  </si>
  <si>
    <t>Colwyn Bay</t>
  </si>
  <si>
    <t>Salford City</t>
  </si>
  <si>
    <t>Warrington Town</t>
  </si>
  <si>
    <t>Apr 10th</t>
  </si>
  <si>
    <t>Aug 25th</t>
  </si>
  <si>
    <t>Wed</t>
  </si>
  <si>
    <t>Aug 15th 2009</t>
  </si>
  <si>
    <t>Aug 17th</t>
  </si>
  <si>
    <t>Aug 22nd</t>
  </si>
  <si>
    <t xml:space="preserve">Aug 29th </t>
  </si>
  <si>
    <t>Sep 5th</t>
  </si>
  <si>
    <t>AFC Fylde</t>
  </si>
  <si>
    <t>Sep 14th</t>
  </si>
  <si>
    <t>Harrogate Railway</t>
  </si>
  <si>
    <t>Sep 19th</t>
  </si>
  <si>
    <t>Sep 28th</t>
  </si>
  <si>
    <t>Oct 6th</t>
  </si>
  <si>
    <t>Sept 26th</t>
  </si>
  <si>
    <t>FAC Prelim</t>
  </si>
  <si>
    <t>ULC 1st Round</t>
  </si>
  <si>
    <t>Oct 3rd</t>
  </si>
  <si>
    <t>FAT Prelim</t>
  </si>
  <si>
    <t>Oct 10th</t>
  </si>
  <si>
    <t xml:space="preserve">Prescot Cables </t>
  </si>
  <si>
    <t>UPC 1st Round</t>
  </si>
  <si>
    <t>Oct 17th</t>
  </si>
  <si>
    <t>Oct 31st</t>
  </si>
  <si>
    <t>Leigh Genesis</t>
  </si>
  <si>
    <t>Nov 7th</t>
  </si>
  <si>
    <t>Nov 9th</t>
  </si>
  <si>
    <t xml:space="preserve">Nov 14th </t>
  </si>
  <si>
    <t>Nov 21st</t>
  </si>
  <si>
    <t>Nov 28th</t>
  </si>
  <si>
    <t>Dec 5th</t>
  </si>
  <si>
    <t>Dec 12th</t>
  </si>
  <si>
    <t>Dec 19th</t>
  </si>
  <si>
    <t>Jan 23rd</t>
  </si>
  <si>
    <t>Feb 6th</t>
  </si>
  <si>
    <t>Feb 13th</t>
  </si>
  <si>
    <t>Feb 20th</t>
  </si>
  <si>
    <t>Mar 20th</t>
  </si>
  <si>
    <t xml:space="preserve">Mar 27th </t>
  </si>
  <si>
    <t>Apr 2nd</t>
  </si>
  <si>
    <t>Apr 5th</t>
  </si>
  <si>
    <t>Apr 17th</t>
  </si>
  <si>
    <t xml:space="preserve">Carlton Town </t>
  </si>
  <si>
    <t>Sep 21st</t>
  </si>
  <si>
    <t>UPL Div 1 North</t>
  </si>
  <si>
    <t>0 - 0</t>
  </si>
  <si>
    <t>1 - 2</t>
  </si>
  <si>
    <t xml:space="preserve"> WAKEFIELD FC   FIXTURES AND RESULTS  2009 - 2010</t>
  </si>
  <si>
    <t>Zolna</t>
  </si>
  <si>
    <t>Nicholson</t>
  </si>
  <si>
    <t>Koleszar</t>
  </si>
  <si>
    <t>Roberts</t>
  </si>
  <si>
    <t>Milnes</t>
  </si>
  <si>
    <t>Shooter</t>
  </si>
  <si>
    <t>MacManus</t>
  </si>
  <si>
    <t>Jones</t>
  </si>
  <si>
    <t>South (9)</t>
  </si>
  <si>
    <t>Noteman (7)</t>
  </si>
  <si>
    <t>Shooter *</t>
  </si>
  <si>
    <t>Bent (nu)</t>
  </si>
  <si>
    <t>Danville (nu)</t>
  </si>
  <si>
    <t>Nicholas (nu)</t>
  </si>
  <si>
    <t>Bent</t>
  </si>
  <si>
    <t>Turner</t>
  </si>
  <si>
    <t>Roberts 1</t>
  </si>
  <si>
    <t>Ferguson *</t>
  </si>
  <si>
    <t xml:space="preserve">Ferguson </t>
  </si>
  <si>
    <t>Noteman (9)</t>
  </si>
  <si>
    <t>South (11)</t>
  </si>
  <si>
    <t>Pleasants (nu)</t>
  </si>
  <si>
    <t>Koleszar (nu)</t>
  </si>
  <si>
    <t>1 - 1</t>
  </si>
  <si>
    <t>Ferguson</t>
  </si>
  <si>
    <t>Wilson *</t>
  </si>
  <si>
    <t>Jones *</t>
  </si>
  <si>
    <t>MacManus 1</t>
  </si>
  <si>
    <t>Morris (nu)</t>
  </si>
  <si>
    <t>Henson (9)</t>
  </si>
  <si>
    <t>Eccleshill United</t>
  </si>
  <si>
    <t>WRCC 1st Round</t>
  </si>
  <si>
    <t>0 - 1</t>
  </si>
  <si>
    <t xml:space="preserve">Wilson </t>
  </si>
  <si>
    <t xml:space="preserve">Jones </t>
  </si>
  <si>
    <t>MacManus *</t>
  </si>
  <si>
    <t>Glavin (nu)</t>
  </si>
  <si>
    <t>Henson (11)</t>
  </si>
  <si>
    <t>Henson *</t>
  </si>
  <si>
    <t>Shooter (7)</t>
  </si>
  <si>
    <t>Noteman (10)</t>
  </si>
  <si>
    <t>Sep 8th</t>
  </si>
  <si>
    <t>Sep 2nd</t>
  </si>
  <si>
    <t>Guisborough Town</t>
  </si>
  <si>
    <t>FAC Prelim Replay</t>
  </si>
  <si>
    <t>Wilson</t>
  </si>
  <si>
    <t>Hinsley *</t>
  </si>
  <si>
    <t>Wears (9)</t>
  </si>
  <si>
    <t>Henson (4)</t>
  </si>
  <si>
    <t>3 - 2</t>
  </si>
  <si>
    <t>-</t>
  </si>
  <si>
    <t>MacManus (nu)</t>
  </si>
  <si>
    <t>Jones (8)</t>
  </si>
  <si>
    <t>Ferguson (9)</t>
  </si>
  <si>
    <t>Henson 1</t>
  </si>
  <si>
    <t>0 - 1 AET</t>
  </si>
  <si>
    <t>Turner *</t>
  </si>
  <si>
    <t>Ferguson (7)</t>
  </si>
  <si>
    <t>Morris (3)</t>
  </si>
  <si>
    <t>Pleasants (11)</t>
  </si>
  <si>
    <t>1 - 0</t>
  </si>
  <si>
    <t>Hinsley (nu)</t>
  </si>
  <si>
    <t>Jones (7)</t>
  </si>
  <si>
    <t>Pleasants (9)</t>
  </si>
  <si>
    <t>2 - 0</t>
  </si>
  <si>
    <t>Roberts *</t>
  </si>
  <si>
    <t>Jones (4)</t>
  </si>
  <si>
    <t>Howarth (7) 1</t>
  </si>
  <si>
    <t>1 - 3 AET</t>
  </si>
  <si>
    <t xml:space="preserve">Howarth </t>
  </si>
  <si>
    <t>Henson (7)</t>
  </si>
  <si>
    <t>Pleasants (10)</t>
  </si>
  <si>
    <t>Hinsley (4)</t>
  </si>
  <si>
    <t>Shooter (nu)</t>
  </si>
  <si>
    <t>Oct 26th</t>
  </si>
  <si>
    <t>Mar 13th</t>
  </si>
  <si>
    <t>Nov 2nd</t>
  </si>
  <si>
    <t>Froggatt 1</t>
  </si>
  <si>
    <t xml:space="preserve">Froggatt </t>
  </si>
  <si>
    <t>Froggatt</t>
  </si>
  <si>
    <t>Froggatt * 1</t>
  </si>
  <si>
    <t>C Laight</t>
  </si>
  <si>
    <t>C Laight 1</t>
  </si>
  <si>
    <t xml:space="preserve">C Laight </t>
  </si>
  <si>
    <t>Howarth 1</t>
  </si>
  <si>
    <t>Henson</t>
  </si>
  <si>
    <t>R Laight</t>
  </si>
  <si>
    <t>Crane (9) *</t>
  </si>
  <si>
    <t>Ferguson (12)</t>
  </si>
  <si>
    <t>Roberts (nu)</t>
  </si>
  <si>
    <t>R Laight (nu)</t>
  </si>
  <si>
    <t>FAT Prelim Replay</t>
  </si>
  <si>
    <t>Froggatt *</t>
  </si>
  <si>
    <t>Crane (7)</t>
  </si>
  <si>
    <t>Ferguson (3)</t>
  </si>
  <si>
    <t>Morris (9)</t>
  </si>
  <si>
    <t>2 - 2 AET</t>
  </si>
  <si>
    <t>R Laight *</t>
  </si>
  <si>
    <t>Nicholson *</t>
  </si>
  <si>
    <t>Milnes 1</t>
  </si>
  <si>
    <t>Crane (2)</t>
  </si>
  <si>
    <t>Hinsley (7)</t>
  </si>
  <si>
    <t>McManus</t>
  </si>
  <si>
    <t>Ferguson (11)</t>
  </si>
  <si>
    <t>Morris</t>
  </si>
  <si>
    <t>Howarth</t>
  </si>
  <si>
    <t>0 - 3</t>
  </si>
  <si>
    <t>C Laight *</t>
  </si>
  <si>
    <t>Ferguson (10)</t>
  </si>
  <si>
    <t>Danville (6)</t>
  </si>
  <si>
    <t>South (nu)</t>
  </si>
  <si>
    <t>MacManus (8)</t>
  </si>
  <si>
    <t>Feb 16th</t>
  </si>
  <si>
    <t>Pleasants (8)</t>
  </si>
  <si>
    <t>Dec 15th</t>
  </si>
  <si>
    <t>Crossland</t>
  </si>
  <si>
    <t>Shooter * 1</t>
  </si>
  <si>
    <t>Danville (4)</t>
  </si>
  <si>
    <t>Glavin (8)</t>
  </si>
  <si>
    <t>Pleasants (7)</t>
  </si>
  <si>
    <t>WRCC 2nd Round</t>
  </si>
  <si>
    <t>South (4)</t>
  </si>
  <si>
    <t>C Thompson *</t>
  </si>
  <si>
    <t>C Thompson * 1</t>
  </si>
  <si>
    <t>C Thompson</t>
  </si>
  <si>
    <t>C Thompson 1</t>
  </si>
  <si>
    <t xml:space="preserve">C Thompson </t>
  </si>
  <si>
    <t>C Thompson 1 *</t>
  </si>
  <si>
    <t>C Thompson (8)</t>
  </si>
  <si>
    <t>C Thompson (10)</t>
  </si>
  <si>
    <t>C Thompson (nu)</t>
  </si>
  <si>
    <t>M Thompson</t>
  </si>
  <si>
    <t>Ferguson (8)</t>
  </si>
  <si>
    <t>Pleasance (11)</t>
  </si>
  <si>
    <t>Morris *</t>
  </si>
  <si>
    <t>South</t>
  </si>
  <si>
    <t>Pleasance (nu)</t>
  </si>
  <si>
    <t>C Thompson (11)</t>
  </si>
  <si>
    <t>Henson (3)</t>
  </si>
  <si>
    <t>Dec 1st</t>
  </si>
  <si>
    <t>6 - 0</t>
  </si>
  <si>
    <t>Kyriacou</t>
  </si>
  <si>
    <t>South * 2</t>
  </si>
  <si>
    <t>Burgin (nu)</t>
  </si>
  <si>
    <t>Pleasance (4)</t>
  </si>
  <si>
    <t>C Thompson (9)</t>
  </si>
  <si>
    <t>Glavin (11)</t>
  </si>
  <si>
    <t>Carlton Town 1 - 3 pens</t>
  </si>
  <si>
    <t>Froggatt 4</t>
  </si>
  <si>
    <t>Froggatt 2</t>
  </si>
  <si>
    <t>Froggatt (8)</t>
  </si>
  <si>
    <t>Wilson (4)</t>
  </si>
  <si>
    <r>
      <t xml:space="preserve">Harrogate Town </t>
    </r>
    <r>
      <rPr>
        <sz val="8"/>
        <rFont val="Arial"/>
        <family val="2"/>
      </rPr>
      <t xml:space="preserve">4 - 3 pens  </t>
    </r>
    <r>
      <rPr>
        <b/>
        <sz val="8"/>
        <rFont val="Arial"/>
        <family val="2"/>
      </rPr>
      <t xml:space="preserve"> </t>
    </r>
  </si>
  <si>
    <t>1 - 3</t>
  </si>
  <si>
    <t>South 1</t>
  </si>
  <si>
    <t>Glavin (4)</t>
  </si>
  <si>
    <t>Wilson (8)</t>
  </si>
  <si>
    <t>Kyriacou (11)</t>
  </si>
  <si>
    <t>Kyriacou (8)</t>
  </si>
  <si>
    <t>Froggart</t>
  </si>
  <si>
    <t>Glavin (2)</t>
  </si>
  <si>
    <t>Kyriacou (nu)</t>
  </si>
  <si>
    <t>Connelly (nu)</t>
  </si>
  <si>
    <t>Ferguson (nu)</t>
  </si>
  <si>
    <t>Liversedge</t>
  </si>
  <si>
    <t>WRCC 3rd Round</t>
  </si>
  <si>
    <t xml:space="preserve">Mar 6th </t>
  </si>
  <si>
    <t>Apr 13th</t>
  </si>
  <si>
    <t>Feb 2nd</t>
  </si>
  <si>
    <t>Apr 20th</t>
  </si>
  <si>
    <t>Pleasants *</t>
  </si>
  <si>
    <t>Howarth * 1</t>
  </si>
  <si>
    <t>Kyriacou (7)</t>
  </si>
  <si>
    <t>Wilson (nu)</t>
  </si>
  <si>
    <t>6 - 3</t>
  </si>
  <si>
    <t xml:space="preserve">Roberts </t>
  </si>
  <si>
    <t>Howarth 2</t>
  </si>
  <si>
    <t>Noteman (11)</t>
  </si>
  <si>
    <t>Burgin (2)</t>
  </si>
  <si>
    <t>WRCC Semi final</t>
  </si>
  <si>
    <t xml:space="preserve">Denton </t>
  </si>
  <si>
    <t>Denton 2</t>
  </si>
  <si>
    <t xml:space="preserve">MacManus * </t>
  </si>
  <si>
    <t>Nightingale (11)</t>
  </si>
  <si>
    <t>Denton</t>
  </si>
  <si>
    <t>Nightingale (8)</t>
  </si>
  <si>
    <t>Denton 1</t>
  </si>
  <si>
    <t>2 - 2</t>
  </si>
  <si>
    <t>Milnes (3) 1</t>
  </si>
  <si>
    <t>Mar 23rd</t>
  </si>
  <si>
    <t xml:space="preserve">Mar 2nd </t>
  </si>
  <si>
    <t>Tues</t>
  </si>
  <si>
    <t>Mar 16th</t>
  </si>
  <si>
    <t>Apr 24th</t>
  </si>
  <si>
    <t>3 - 4 AET</t>
  </si>
  <si>
    <t>Pleasants (8) 1</t>
  </si>
  <si>
    <t>Pleasants 1 *</t>
  </si>
  <si>
    <t>Kyriacou (9)</t>
  </si>
  <si>
    <t>2 - 3</t>
  </si>
  <si>
    <t>Noteman (nu)</t>
  </si>
  <si>
    <t>Mar 10th</t>
  </si>
  <si>
    <t>0 - 4</t>
  </si>
  <si>
    <t xml:space="preserve">South * </t>
  </si>
  <si>
    <t xml:space="preserve">Pleasants </t>
  </si>
  <si>
    <t>Danville</t>
  </si>
  <si>
    <t>Beever (7)</t>
  </si>
  <si>
    <t>Denton *</t>
  </si>
  <si>
    <t>Codman</t>
  </si>
  <si>
    <t>1 - 4</t>
  </si>
  <si>
    <t>Wilson (11)</t>
  </si>
  <si>
    <t>South (8)</t>
  </si>
  <si>
    <t>2 - 1</t>
  </si>
  <si>
    <t>Roberts 2</t>
  </si>
  <si>
    <t>Pleasants</t>
  </si>
  <si>
    <t>Ryder</t>
  </si>
  <si>
    <t>Crossland (nu)</t>
  </si>
  <si>
    <t xml:space="preserve">Apr 22nd </t>
  </si>
  <si>
    <t xml:space="preserve">R Laight </t>
  </si>
  <si>
    <t>South *</t>
  </si>
  <si>
    <t>Ryder *</t>
  </si>
  <si>
    <t>Kyriacou (6)</t>
  </si>
  <si>
    <t>Glavin (9)</t>
  </si>
  <si>
    <t>Nicholson (nu)</t>
  </si>
  <si>
    <t>Ferguson (11) *</t>
  </si>
  <si>
    <t>Pleasants (15)</t>
  </si>
  <si>
    <t xml:space="preserve">Howarth * </t>
  </si>
  <si>
    <t>Kyriacou (10)</t>
  </si>
  <si>
    <t>Ryder (nu)</t>
  </si>
  <si>
    <t>Firth (11)</t>
  </si>
  <si>
    <t>3 - 0</t>
  </si>
  <si>
    <t>Firth</t>
  </si>
  <si>
    <t>Firth *</t>
  </si>
  <si>
    <t>South (7)</t>
  </si>
  <si>
    <t>Ferguson * 1</t>
  </si>
  <si>
    <t>C Laight (nu)</t>
  </si>
  <si>
    <t xml:space="preserve">Kyriacou (11) </t>
  </si>
  <si>
    <t>South 1 *</t>
  </si>
  <si>
    <t xml:space="preserve">Ferguson (9) </t>
  </si>
  <si>
    <t>0 - 2</t>
  </si>
  <si>
    <t xml:space="preserve">South </t>
  </si>
  <si>
    <t>Glavin</t>
  </si>
  <si>
    <t xml:space="preserve">Firth </t>
  </si>
  <si>
    <t>Howarth *</t>
  </si>
  <si>
    <t>Ryder (3)</t>
  </si>
  <si>
    <t xml:space="preserve">Pens: </t>
  </si>
  <si>
    <t>Thompson X</t>
  </si>
  <si>
    <t>Hinsley X</t>
  </si>
  <si>
    <t>Howarth X</t>
  </si>
  <si>
    <t>Morris X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</si>
</sst>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8"/>
      <name val="Arial"/>
      <family val="2"/>
    </font>
    <font>
      <strike/>
      <sz val="10"/>
      <name val="Arial"/>
      <family val="2"/>
    </font>
    <font>
      <sz val="8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3" borderId="0" applyNumberFormat="0" applyBorder="0" applyAlignment="0" applyProtection="0"/>
    <xf numFmtId="0" fontId="19" fillId="14" borderId="0" applyNumberFormat="0" applyBorder="0" applyAlignment="0" applyProtection="0"/>
    <xf numFmtId="0" fontId="23" fillId="15" borderId="1" applyNumberFormat="0" applyAlignment="0" applyProtection="0"/>
    <xf numFmtId="0" fontId="2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8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 quotePrefix="1">
      <alignment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2" fillId="7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 quotePrefix="1">
      <alignment horizontal="center"/>
    </xf>
    <xf numFmtId="0" fontId="8" fillId="0" borderId="0" xfId="0" applyFont="1" applyFill="1" applyBorder="1" applyAlignment="1" quotePrefix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84"/>
  <sheetViews>
    <sheetView tabSelected="1" zoomScalePageLayoutView="0" workbookViewId="0" topLeftCell="A1">
      <pane xSplit="4290" ySplit="1080" topLeftCell="D1" activePane="bottomRight" state="split"/>
      <selection pane="topLeft" activeCell="A1" sqref="A1"/>
      <selection pane="topRight" activeCell="D1" sqref="D1"/>
      <selection pane="bottomLeft" activeCell="A19" sqref="A19"/>
      <selection pane="bottomRight" activeCell="F19" sqref="F19"/>
    </sheetView>
  </sheetViews>
  <sheetFormatPr defaultColWidth="9.140625" defaultRowHeight="12.75"/>
  <cols>
    <col min="1" max="1" width="11.57421875" style="0" customWidth="1"/>
    <col min="2" max="2" width="4.28125" style="0" customWidth="1"/>
    <col min="3" max="3" width="21.28125" style="0" customWidth="1"/>
    <col min="4" max="4" width="17.7109375" style="0" customWidth="1"/>
    <col min="5" max="5" width="4.8515625" style="5" customWidth="1"/>
    <col min="6" max="6" width="11.7109375" style="0" customWidth="1"/>
    <col min="7" max="7" width="6.140625" style="5" customWidth="1"/>
    <col min="8" max="8" width="9.7109375" style="0" customWidth="1"/>
    <col min="9" max="9" width="11.140625" style="0" customWidth="1"/>
    <col min="10" max="10" width="10.8515625" style="0" customWidth="1"/>
    <col min="11" max="11" width="12.8515625" style="0" customWidth="1"/>
    <col min="12" max="12" width="11.00390625" style="0" customWidth="1"/>
    <col min="13" max="13" width="12.00390625" style="0" customWidth="1"/>
    <col min="14" max="14" width="11.00390625" style="0" customWidth="1"/>
    <col min="15" max="15" width="11.57421875" style="0" customWidth="1"/>
    <col min="16" max="16" width="14.28125" style="0" customWidth="1"/>
    <col min="17" max="17" width="11.7109375" style="0" customWidth="1"/>
    <col min="18" max="18" width="12.421875" style="0" customWidth="1"/>
    <col min="19" max="19" width="13.140625" style="0" customWidth="1"/>
    <col min="20" max="20" width="14.28125" style="0" customWidth="1"/>
    <col min="21" max="21" width="13.28125" style="0" customWidth="1"/>
    <col min="22" max="23" width="12.28125" style="0" customWidth="1"/>
    <col min="25" max="25" width="11.421875" style="0" customWidth="1"/>
  </cols>
  <sheetData>
    <row r="1" spans="1:29" ht="15.75">
      <c r="A1" s="1" t="s">
        <v>168</v>
      </c>
      <c r="B1" s="8"/>
      <c r="C1" s="40"/>
      <c r="D1" s="8"/>
      <c r="E1" s="9"/>
      <c r="F1" s="8"/>
      <c r="G1" s="4"/>
      <c r="H1" s="3"/>
      <c r="I1" s="3"/>
      <c r="J1" s="3"/>
      <c r="K1" s="3"/>
      <c r="L1" s="3"/>
      <c r="M1" s="3"/>
      <c r="N1" s="3"/>
      <c r="O1" s="3"/>
      <c r="P1" s="3"/>
      <c r="Q1" s="74"/>
      <c r="R1" s="74"/>
      <c r="S1" s="74"/>
      <c r="T1" s="3"/>
      <c r="U1" s="3"/>
      <c r="V1" s="3"/>
      <c r="W1" s="3"/>
      <c r="X1" s="3"/>
      <c r="Y1" s="3"/>
      <c r="Z1" s="3"/>
      <c r="AA1" s="3"/>
      <c r="AB1" s="8"/>
      <c r="AC1" s="8"/>
    </row>
    <row r="2" spans="1:29" ht="12.75">
      <c r="A2" s="2" t="s">
        <v>0</v>
      </c>
      <c r="B2" s="8"/>
      <c r="C2" s="40"/>
      <c r="D2" s="8"/>
      <c r="E2" s="9"/>
      <c r="F2" s="8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8"/>
      <c r="AC2" s="8"/>
    </row>
    <row r="3" spans="1:29" s="6" customFormat="1" ht="12.75" customHeight="1">
      <c r="A3" s="10" t="s">
        <v>1</v>
      </c>
      <c r="B3" s="10"/>
      <c r="C3" s="62" t="s">
        <v>2</v>
      </c>
      <c r="D3" s="10" t="s">
        <v>3</v>
      </c>
      <c r="E3" s="10"/>
      <c r="F3" s="10" t="s">
        <v>4</v>
      </c>
      <c r="G3" s="10" t="s">
        <v>5</v>
      </c>
      <c r="H3" s="10">
        <v>1</v>
      </c>
      <c r="I3" s="10">
        <v>2</v>
      </c>
      <c r="J3" s="10">
        <v>3</v>
      </c>
      <c r="K3" s="10">
        <v>4</v>
      </c>
      <c r="L3" s="10">
        <v>5</v>
      </c>
      <c r="M3" s="10">
        <v>6</v>
      </c>
      <c r="N3" s="10">
        <v>7</v>
      </c>
      <c r="O3" s="10">
        <v>8</v>
      </c>
      <c r="P3" s="10">
        <v>9</v>
      </c>
      <c r="Q3" s="10">
        <v>10</v>
      </c>
      <c r="R3" s="10">
        <v>11</v>
      </c>
      <c r="S3" s="10">
        <v>12</v>
      </c>
      <c r="T3" s="10">
        <v>14</v>
      </c>
      <c r="U3" s="10">
        <v>15</v>
      </c>
      <c r="V3" s="10">
        <v>16</v>
      </c>
      <c r="W3" s="10">
        <v>17</v>
      </c>
      <c r="X3" s="76">
        <v>18</v>
      </c>
      <c r="Y3" s="77">
        <v>19</v>
      </c>
      <c r="Z3" s="11"/>
      <c r="AA3" s="11"/>
      <c r="AB3" s="11"/>
      <c r="AC3" s="11"/>
    </row>
    <row r="4" spans="1:29" s="6" customFormat="1" ht="12.75" customHeight="1">
      <c r="A4" s="31" t="s">
        <v>124</v>
      </c>
      <c r="B4" s="26" t="s">
        <v>6</v>
      </c>
      <c r="C4" s="26" t="s">
        <v>107</v>
      </c>
      <c r="D4" s="83" t="s">
        <v>165</v>
      </c>
      <c r="E4" s="27" t="s">
        <v>103</v>
      </c>
      <c r="F4" s="30" t="s">
        <v>166</v>
      </c>
      <c r="G4" s="27">
        <v>232</v>
      </c>
      <c r="H4" s="26" t="s">
        <v>169</v>
      </c>
      <c r="I4" s="26" t="s">
        <v>170</v>
      </c>
      <c r="J4" s="26" t="s">
        <v>171</v>
      </c>
      <c r="K4" s="26" t="s">
        <v>172</v>
      </c>
      <c r="L4" s="26" t="s">
        <v>173</v>
      </c>
      <c r="M4" s="86" t="s">
        <v>250</v>
      </c>
      <c r="N4" s="26" t="s">
        <v>179</v>
      </c>
      <c r="O4" s="26" t="s">
        <v>175</v>
      </c>
      <c r="P4" s="26" t="s">
        <v>291</v>
      </c>
      <c r="Q4" s="26" t="s">
        <v>176</v>
      </c>
      <c r="R4" s="26" t="s">
        <v>187</v>
      </c>
      <c r="S4" s="26" t="s">
        <v>177</v>
      </c>
      <c r="T4" s="26" t="s">
        <v>178</v>
      </c>
      <c r="U4" s="42" t="s">
        <v>180</v>
      </c>
      <c r="V4" s="26" t="s">
        <v>181</v>
      </c>
      <c r="W4" s="31" t="s">
        <v>182</v>
      </c>
      <c r="X4" s="42"/>
      <c r="Y4" s="42"/>
      <c r="Z4" s="42"/>
      <c r="AA4" s="42"/>
      <c r="AB4" s="42"/>
      <c r="AC4" s="42"/>
    </row>
    <row r="5" spans="1:29" s="6" customFormat="1" ht="12.75" customHeight="1">
      <c r="A5" s="73" t="s">
        <v>125</v>
      </c>
      <c r="B5" s="26" t="s">
        <v>7</v>
      </c>
      <c r="C5" s="34" t="s">
        <v>105</v>
      </c>
      <c r="D5" s="27" t="s">
        <v>165</v>
      </c>
      <c r="E5" s="27" t="s">
        <v>104</v>
      </c>
      <c r="F5" s="30" t="s">
        <v>167</v>
      </c>
      <c r="G5" s="27">
        <v>127</v>
      </c>
      <c r="H5" s="26" t="s">
        <v>169</v>
      </c>
      <c r="I5" s="26" t="s">
        <v>183</v>
      </c>
      <c r="J5" s="26" t="s">
        <v>184</v>
      </c>
      <c r="K5" s="34" t="s">
        <v>185</v>
      </c>
      <c r="L5" s="26" t="s">
        <v>173</v>
      </c>
      <c r="M5" s="86" t="s">
        <v>250</v>
      </c>
      <c r="N5" s="26" t="s">
        <v>174</v>
      </c>
      <c r="O5" s="26" t="s">
        <v>175</v>
      </c>
      <c r="P5" s="26" t="s">
        <v>291</v>
      </c>
      <c r="Q5" s="26" t="s">
        <v>176</v>
      </c>
      <c r="R5" s="26" t="s">
        <v>186</v>
      </c>
      <c r="S5" s="26" t="s">
        <v>188</v>
      </c>
      <c r="T5" s="26" t="s">
        <v>189</v>
      </c>
      <c r="U5" s="26" t="s">
        <v>190</v>
      </c>
      <c r="V5" s="26" t="s">
        <v>191</v>
      </c>
      <c r="W5" s="31" t="s">
        <v>181</v>
      </c>
      <c r="X5" s="42"/>
      <c r="Y5" s="42"/>
      <c r="Z5" s="42"/>
      <c r="AA5" s="42"/>
      <c r="AB5" s="42"/>
      <c r="AC5" s="42"/>
    </row>
    <row r="6" spans="1:29" s="6" customFormat="1" ht="12.75" customHeight="1">
      <c r="A6" s="73" t="s">
        <v>126</v>
      </c>
      <c r="B6" s="26" t="s">
        <v>6</v>
      </c>
      <c r="C6" s="34" t="s">
        <v>118</v>
      </c>
      <c r="D6" s="27" t="s">
        <v>165</v>
      </c>
      <c r="E6" s="27" t="s">
        <v>104</v>
      </c>
      <c r="F6" s="30" t="s">
        <v>192</v>
      </c>
      <c r="G6" s="37">
        <v>108</v>
      </c>
      <c r="H6" s="42" t="s">
        <v>169</v>
      </c>
      <c r="I6" s="42" t="s">
        <v>170</v>
      </c>
      <c r="J6" s="42" t="s">
        <v>184</v>
      </c>
      <c r="K6" s="42" t="s">
        <v>172</v>
      </c>
      <c r="L6" s="42" t="s">
        <v>173</v>
      </c>
      <c r="M6" s="87" t="s">
        <v>250</v>
      </c>
      <c r="N6" s="42" t="s">
        <v>179</v>
      </c>
      <c r="O6" s="42" t="s">
        <v>194</v>
      </c>
      <c r="P6" s="42" t="s">
        <v>195</v>
      </c>
      <c r="Q6" s="41" t="s">
        <v>196</v>
      </c>
      <c r="R6" s="42" t="s">
        <v>193</v>
      </c>
      <c r="S6" s="42" t="s">
        <v>178</v>
      </c>
      <c r="T6" s="42" t="s">
        <v>297</v>
      </c>
      <c r="U6" s="42" t="s">
        <v>198</v>
      </c>
      <c r="V6" s="42" t="s">
        <v>180</v>
      </c>
      <c r="W6" s="61" t="s">
        <v>197</v>
      </c>
      <c r="X6" s="42"/>
      <c r="Y6" s="42"/>
      <c r="Z6" s="42"/>
      <c r="AA6" s="42"/>
      <c r="AB6" s="42"/>
      <c r="AC6" s="42"/>
    </row>
    <row r="7" spans="1:29" s="6" customFormat="1" ht="12.75" customHeight="1">
      <c r="A7" s="73" t="s">
        <v>122</v>
      </c>
      <c r="B7" s="26" t="s">
        <v>101</v>
      </c>
      <c r="C7" s="26" t="s">
        <v>120</v>
      </c>
      <c r="D7" s="27" t="s">
        <v>165</v>
      </c>
      <c r="E7" s="27" t="s">
        <v>103</v>
      </c>
      <c r="F7" s="30" t="s">
        <v>201</v>
      </c>
      <c r="G7" s="37">
        <v>83</v>
      </c>
      <c r="H7" s="42" t="s">
        <v>169</v>
      </c>
      <c r="I7" s="42" t="s">
        <v>170</v>
      </c>
      <c r="J7" s="42" t="s">
        <v>184</v>
      </c>
      <c r="K7" s="42" t="s">
        <v>172</v>
      </c>
      <c r="L7" s="42" t="s">
        <v>173</v>
      </c>
      <c r="M7" s="87" t="s">
        <v>250</v>
      </c>
      <c r="N7" s="42" t="s">
        <v>179</v>
      </c>
      <c r="O7" s="42" t="s">
        <v>202</v>
      </c>
      <c r="P7" s="42" t="s">
        <v>203</v>
      </c>
      <c r="Q7" s="42" t="s">
        <v>204</v>
      </c>
      <c r="R7" s="42" t="s">
        <v>186</v>
      </c>
      <c r="S7" s="42" t="s">
        <v>180</v>
      </c>
      <c r="T7" s="26" t="s">
        <v>298</v>
      </c>
      <c r="U7" s="26" t="s">
        <v>178</v>
      </c>
      <c r="V7" s="26" t="s">
        <v>206</v>
      </c>
      <c r="W7" s="61" t="s">
        <v>205</v>
      </c>
      <c r="X7" s="42"/>
      <c r="Y7" s="42"/>
      <c r="Z7" s="42"/>
      <c r="AA7" s="42"/>
      <c r="AB7" s="42"/>
      <c r="AC7" s="42"/>
    </row>
    <row r="8" spans="1:29" s="6" customFormat="1" ht="12.75" customHeight="1">
      <c r="A8" s="73" t="s">
        <v>127</v>
      </c>
      <c r="B8" s="26" t="s">
        <v>6</v>
      </c>
      <c r="C8" s="34" t="s">
        <v>212</v>
      </c>
      <c r="D8" s="98" t="s">
        <v>136</v>
      </c>
      <c r="E8" s="27" t="s">
        <v>104</v>
      </c>
      <c r="F8" s="30" t="s">
        <v>166</v>
      </c>
      <c r="G8" s="37">
        <v>105</v>
      </c>
      <c r="H8" s="42" t="s">
        <v>169</v>
      </c>
      <c r="I8" s="42" t="s">
        <v>170</v>
      </c>
      <c r="J8" s="42" t="s">
        <v>184</v>
      </c>
      <c r="K8" s="42" t="s">
        <v>172</v>
      </c>
      <c r="L8" s="42" t="s">
        <v>173</v>
      </c>
      <c r="M8" s="87" t="s">
        <v>250</v>
      </c>
      <c r="N8" s="26" t="s">
        <v>207</v>
      </c>
      <c r="O8" s="42" t="s">
        <v>202</v>
      </c>
      <c r="P8" s="42" t="s">
        <v>195</v>
      </c>
      <c r="Q8" s="42" t="s">
        <v>204</v>
      </c>
      <c r="R8" s="42" t="s">
        <v>187</v>
      </c>
      <c r="S8" s="26" t="s">
        <v>208</v>
      </c>
      <c r="T8" s="26" t="s">
        <v>209</v>
      </c>
      <c r="U8" s="26" t="s">
        <v>177</v>
      </c>
      <c r="V8" s="42" t="s">
        <v>180</v>
      </c>
      <c r="W8" s="61" t="s">
        <v>299</v>
      </c>
      <c r="X8" s="42" t="s">
        <v>197</v>
      </c>
      <c r="Y8" s="42" t="s">
        <v>205</v>
      </c>
      <c r="Z8" s="42"/>
      <c r="AA8" s="42"/>
      <c r="AB8" s="42"/>
      <c r="AC8" s="42"/>
    </row>
    <row r="9" spans="1:29" s="6" customFormat="1" ht="12.75" customHeight="1">
      <c r="A9" s="31" t="s">
        <v>211</v>
      </c>
      <c r="B9" s="26" t="s">
        <v>123</v>
      </c>
      <c r="C9" s="101" t="s">
        <v>212</v>
      </c>
      <c r="D9" s="98" t="s">
        <v>213</v>
      </c>
      <c r="E9" s="27" t="s">
        <v>103</v>
      </c>
      <c r="F9" s="30" t="s">
        <v>201</v>
      </c>
      <c r="G9" s="67">
        <v>149</v>
      </c>
      <c r="H9" s="42" t="s">
        <v>169</v>
      </c>
      <c r="I9" s="42" t="s">
        <v>170</v>
      </c>
      <c r="J9" s="42" t="s">
        <v>184</v>
      </c>
      <c r="K9" s="42" t="s">
        <v>204</v>
      </c>
      <c r="L9" s="42" t="s">
        <v>173</v>
      </c>
      <c r="M9" s="42" t="s">
        <v>172</v>
      </c>
      <c r="N9" s="42" t="s">
        <v>174</v>
      </c>
      <c r="O9" s="42" t="s">
        <v>214</v>
      </c>
      <c r="P9" s="42" t="s">
        <v>195</v>
      </c>
      <c r="Q9" s="42" t="s">
        <v>215</v>
      </c>
      <c r="R9" s="42" t="s">
        <v>193</v>
      </c>
      <c r="S9" s="42" t="s">
        <v>298</v>
      </c>
      <c r="T9" s="42" t="s">
        <v>216</v>
      </c>
      <c r="U9" s="42" t="s">
        <v>217</v>
      </c>
      <c r="V9" s="42" t="s">
        <v>205</v>
      </c>
      <c r="W9" s="61" t="s">
        <v>181</v>
      </c>
      <c r="X9" s="61" t="s">
        <v>197</v>
      </c>
      <c r="Y9" s="26" t="s">
        <v>190</v>
      </c>
      <c r="Z9" s="42"/>
      <c r="AA9" s="42"/>
      <c r="AB9" s="42"/>
      <c r="AC9" s="42"/>
    </row>
    <row r="10" spans="1:29" s="6" customFormat="1" ht="12.75" customHeight="1">
      <c r="A10" s="31" t="s">
        <v>128</v>
      </c>
      <c r="B10" s="26" t="s">
        <v>6</v>
      </c>
      <c r="C10" s="101" t="s">
        <v>129</v>
      </c>
      <c r="D10" s="27" t="s">
        <v>165</v>
      </c>
      <c r="E10" s="27" t="s">
        <v>103</v>
      </c>
      <c r="F10" s="30" t="s">
        <v>218</v>
      </c>
      <c r="G10" s="67">
        <v>235</v>
      </c>
      <c r="H10" s="42" t="s">
        <v>169</v>
      </c>
      <c r="I10" s="42" t="s">
        <v>170</v>
      </c>
      <c r="J10" s="42" t="s">
        <v>184</v>
      </c>
      <c r="K10" s="42" t="s">
        <v>172</v>
      </c>
      <c r="L10" s="42" t="s">
        <v>173</v>
      </c>
      <c r="M10" s="87" t="s">
        <v>250</v>
      </c>
      <c r="N10" s="41" t="s">
        <v>223</v>
      </c>
      <c r="O10" s="42" t="s">
        <v>194</v>
      </c>
      <c r="P10" s="41" t="s">
        <v>292</v>
      </c>
      <c r="Q10" s="88" t="s">
        <v>246</v>
      </c>
      <c r="R10" s="42" t="s">
        <v>174</v>
      </c>
      <c r="S10" s="42" t="s">
        <v>221</v>
      </c>
      <c r="T10" s="42" t="s">
        <v>222</v>
      </c>
      <c r="U10" s="42" t="s">
        <v>197</v>
      </c>
      <c r="V10" s="42" t="s">
        <v>220</v>
      </c>
      <c r="W10" s="80" t="s">
        <v>219</v>
      </c>
      <c r="X10" s="42"/>
      <c r="Y10" s="42"/>
      <c r="Z10" s="42"/>
      <c r="AA10" s="42"/>
      <c r="AB10" s="42"/>
      <c r="AC10" s="42"/>
    </row>
    <row r="11" spans="1:29" s="6" customFormat="1" ht="12.75" customHeight="1">
      <c r="A11" s="73" t="s">
        <v>210</v>
      </c>
      <c r="B11" s="26" t="s">
        <v>101</v>
      </c>
      <c r="C11" s="26" t="s">
        <v>116</v>
      </c>
      <c r="D11" s="62" t="s">
        <v>142</v>
      </c>
      <c r="E11" s="27" t="s">
        <v>103</v>
      </c>
      <c r="F11" s="30" t="s">
        <v>224</v>
      </c>
      <c r="G11" s="67">
        <v>422</v>
      </c>
      <c r="H11" s="42" t="s">
        <v>169</v>
      </c>
      <c r="I11" s="42" t="s">
        <v>170</v>
      </c>
      <c r="J11" s="42" t="s">
        <v>225</v>
      </c>
      <c r="K11" s="42" t="s">
        <v>172</v>
      </c>
      <c r="L11" s="42" t="s">
        <v>173</v>
      </c>
      <c r="M11" s="87" t="s">
        <v>250</v>
      </c>
      <c r="N11" s="42" t="s">
        <v>207</v>
      </c>
      <c r="O11" s="42" t="s">
        <v>176</v>
      </c>
      <c r="P11" s="42" t="s">
        <v>293</v>
      </c>
      <c r="Q11" s="87" t="s">
        <v>247</v>
      </c>
      <c r="R11" s="42" t="s">
        <v>179</v>
      </c>
      <c r="S11" s="42" t="s">
        <v>180</v>
      </c>
      <c r="T11" s="42" t="s">
        <v>226</v>
      </c>
      <c r="U11" s="42" t="s">
        <v>205</v>
      </c>
      <c r="V11" s="42" t="s">
        <v>227</v>
      </c>
      <c r="W11" s="61" t="s">
        <v>228</v>
      </c>
      <c r="X11" s="42"/>
      <c r="Y11" s="42"/>
      <c r="Z11" s="42"/>
      <c r="AA11" s="42"/>
      <c r="AB11" s="42"/>
      <c r="AC11" s="42"/>
    </row>
    <row r="12" spans="1:29" s="6" customFormat="1" ht="12" customHeight="1">
      <c r="A12" s="85" t="s">
        <v>130</v>
      </c>
      <c r="B12" s="66" t="s">
        <v>7</v>
      </c>
      <c r="C12" s="64" t="s">
        <v>131</v>
      </c>
      <c r="D12" s="27" t="s">
        <v>165</v>
      </c>
      <c r="E12" s="65" t="s">
        <v>103</v>
      </c>
      <c r="F12" s="30" t="s">
        <v>229</v>
      </c>
      <c r="G12" s="67">
        <v>117</v>
      </c>
      <c r="H12" s="42" t="s">
        <v>169</v>
      </c>
      <c r="I12" s="42" t="s">
        <v>170</v>
      </c>
      <c r="J12" s="42" t="s">
        <v>184</v>
      </c>
      <c r="K12" s="42" t="s">
        <v>172</v>
      </c>
      <c r="L12" s="42" t="s">
        <v>173</v>
      </c>
      <c r="M12" s="88" t="s">
        <v>251</v>
      </c>
      <c r="N12" s="42" t="s">
        <v>179</v>
      </c>
      <c r="O12" s="42" t="s">
        <v>214</v>
      </c>
      <c r="P12" s="42" t="s">
        <v>291</v>
      </c>
      <c r="Q12" s="87" t="s">
        <v>248</v>
      </c>
      <c r="R12" s="42" t="s">
        <v>193</v>
      </c>
      <c r="S12" s="42" t="s">
        <v>231</v>
      </c>
      <c r="T12" s="42" t="s">
        <v>232</v>
      </c>
      <c r="U12" s="42" t="s">
        <v>197</v>
      </c>
      <c r="V12" s="42" t="s">
        <v>230</v>
      </c>
      <c r="W12" s="61" t="s">
        <v>205</v>
      </c>
      <c r="X12" s="42"/>
      <c r="Y12" s="80"/>
      <c r="Z12" s="42"/>
      <c r="AA12" s="42"/>
      <c r="AB12" s="42"/>
      <c r="AC12" s="42"/>
    </row>
    <row r="13" spans="1:29" s="6" customFormat="1" ht="12.75" customHeight="1">
      <c r="A13" s="73" t="s">
        <v>132</v>
      </c>
      <c r="B13" s="26" t="s">
        <v>6</v>
      </c>
      <c r="C13" s="34" t="s">
        <v>112</v>
      </c>
      <c r="D13" s="27" t="s">
        <v>165</v>
      </c>
      <c r="E13" s="27" t="s">
        <v>104</v>
      </c>
      <c r="F13" s="30" t="s">
        <v>233</v>
      </c>
      <c r="G13" s="27">
        <v>105</v>
      </c>
      <c r="H13" s="42" t="s">
        <v>169</v>
      </c>
      <c r="I13" s="42" t="s">
        <v>170</v>
      </c>
      <c r="J13" s="42" t="s">
        <v>184</v>
      </c>
      <c r="K13" s="42" t="s">
        <v>234</v>
      </c>
      <c r="L13" s="42" t="s">
        <v>173</v>
      </c>
      <c r="M13" s="87" t="s">
        <v>252</v>
      </c>
      <c r="N13" s="42" t="s">
        <v>179</v>
      </c>
      <c r="O13" s="42" t="s">
        <v>214</v>
      </c>
      <c r="P13" s="41" t="s">
        <v>294</v>
      </c>
      <c r="Q13" s="87" t="s">
        <v>248</v>
      </c>
      <c r="R13" s="42" t="s">
        <v>186</v>
      </c>
      <c r="S13" s="42" t="s">
        <v>235</v>
      </c>
      <c r="T13" s="42" t="s">
        <v>206</v>
      </c>
      <c r="U13" s="41" t="s">
        <v>236</v>
      </c>
      <c r="V13" s="42" t="s">
        <v>197</v>
      </c>
      <c r="W13" s="61" t="s">
        <v>190</v>
      </c>
      <c r="X13" s="42"/>
      <c r="Y13" s="42"/>
      <c r="Z13" s="42"/>
      <c r="AA13" s="42"/>
      <c r="AB13" s="42"/>
      <c r="AC13" s="42"/>
    </row>
    <row r="14" spans="1:29" s="6" customFormat="1" ht="12.75" customHeight="1">
      <c r="A14" s="73" t="s">
        <v>164</v>
      </c>
      <c r="B14" s="26" t="s">
        <v>7</v>
      </c>
      <c r="C14" s="34" t="s">
        <v>106</v>
      </c>
      <c r="D14" s="62" t="s">
        <v>137</v>
      </c>
      <c r="E14" s="27" t="s">
        <v>104</v>
      </c>
      <c r="F14" s="30" t="s">
        <v>237</v>
      </c>
      <c r="G14" s="27">
        <v>112</v>
      </c>
      <c r="H14" s="42" t="s">
        <v>169</v>
      </c>
      <c r="I14" s="42" t="s">
        <v>170</v>
      </c>
      <c r="J14" s="42" t="s">
        <v>184</v>
      </c>
      <c r="K14" s="42" t="s">
        <v>195</v>
      </c>
      <c r="L14" s="42" t="s">
        <v>173</v>
      </c>
      <c r="M14" s="87" t="s">
        <v>252</v>
      </c>
      <c r="N14" s="42" t="s">
        <v>186</v>
      </c>
      <c r="O14" s="42" t="s">
        <v>214</v>
      </c>
      <c r="P14" s="42" t="s">
        <v>295</v>
      </c>
      <c r="Q14" s="88" t="s">
        <v>249</v>
      </c>
      <c r="R14" s="42" t="s">
        <v>238</v>
      </c>
      <c r="S14" s="42" t="s">
        <v>239</v>
      </c>
      <c r="T14" s="42" t="s">
        <v>240</v>
      </c>
      <c r="U14" s="42" t="s">
        <v>241</v>
      </c>
      <c r="V14" s="42" t="s">
        <v>197</v>
      </c>
      <c r="W14" s="61" t="s">
        <v>242</v>
      </c>
      <c r="X14" s="42"/>
      <c r="Y14" s="42"/>
      <c r="Z14" s="42"/>
      <c r="AA14" s="42"/>
      <c r="AB14" s="42"/>
      <c r="AC14" s="42"/>
    </row>
    <row r="15" spans="1:24" ht="12.75" customHeight="1">
      <c r="A15" s="31" t="s">
        <v>135</v>
      </c>
      <c r="B15" s="26" t="s">
        <v>6</v>
      </c>
      <c r="C15" s="42" t="s">
        <v>115</v>
      </c>
      <c r="D15" s="27" t="s">
        <v>165</v>
      </c>
      <c r="E15" s="27" t="s">
        <v>103</v>
      </c>
      <c r="F15" s="30" t="s">
        <v>192</v>
      </c>
      <c r="G15" s="37">
        <v>128</v>
      </c>
      <c r="H15" s="42" t="s">
        <v>169</v>
      </c>
      <c r="I15" s="42" t="s">
        <v>170</v>
      </c>
      <c r="J15" s="42" t="s">
        <v>225</v>
      </c>
      <c r="K15" s="42" t="s">
        <v>175</v>
      </c>
      <c r="L15" s="42" t="s">
        <v>173</v>
      </c>
      <c r="M15" s="42" t="s">
        <v>250</v>
      </c>
      <c r="N15" s="42" t="s">
        <v>248</v>
      </c>
      <c r="O15" s="42" t="s">
        <v>214</v>
      </c>
      <c r="P15" s="42" t="s">
        <v>291</v>
      </c>
      <c r="Q15" s="41" t="s">
        <v>253</v>
      </c>
      <c r="R15" s="42" t="s">
        <v>254</v>
      </c>
      <c r="S15" s="42" t="s">
        <v>258</v>
      </c>
      <c r="T15" s="42" t="s">
        <v>259</v>
      </c>
      <c r="U15" s="42" t="s">
        <v>242</v>
      </c>
      <c r="V15" s="42" t="s">
        <v>222</v>
      </c>
      <c r="W15" s="61" t="s">
        <v>227</v>
      </c>
      <c r="X15" s="11"/>
    </row>
    <row r="16" spans="1:47" s="6" customFormat="1" ht="12.75" customHeight="1">
      <c r="A16" s="100" t="s">
        <v>133</v>
      </c>
      <c r="B16" s="66" t="s">
        <v>7</v>
      </c>
      <c r="C16" s="75" t="s">
        <v>100</v>
      </c>
      <c r="D16" s="27" t="s">
        <v>165</v>
      </c>
      <c r="E16" s="65" t="s">
        <v>104</v>
      </c>
      <c r="F16" s="37" t="s">
        <v>229</v>
      </c>
      <c r="G16" s="27">
        <v>80</v>
      </c>
      <c r="H16" s="26" t="s">
        <v>169</v>
      </c>
      <c r="I16" s="26" t="s">
        <v>170</v>
      </c>
      <c r="J16" s="26" t="s">
        <v>184</v>
      </c>
      <c r="K16" s="42" t="s">
        <v>175</v>
      </c>
      <c r="L16" s="26" t="s">
        <v>255</v>
      </c>
      <c r="M16" s="42" t="s">
        <v>250</v>
      </c>
      <c r="N16" s="41" t="s">
        <v>246</v>
      </c>
      <c r="O16" s="26" t="s">
        <v>214</v>
      </c>
      <c r="P16" s="42" t="s">
        <v>291</v>
      </c>
      <c r="Q16" s="42" t="s">
        <v>179</v>
      </c>
      <c r="R16" s="42" t="s">
        <v>254</v>
      </c>
      <c r="S16" s="42" t="s">
        <v>256</v>
      </c>
      <c r="T16" s="42" t="s">
        <v>240</v>
      </c>
      <c r="U16" s="42" t="s">
        <v>257</v>
      </c>
      <c r="V16" s="61" t="s">
        <v>258</v>
      </c>
      <c r="W16" s="37" t="s">
        <v>219</v>
      </c>
      <c r="X16" s="42"/>
      <c r="Y16" s="42"/>
      <c r="Z16" s="42"/>
      <c r="AA16" s="42"/>
      <c r="AB16" s="42"/>
      <c r="AC16" s="42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</row>
    <row r="17" spans="1:47" s="6" customFormat="1" ht="12.75" customHeight="1">
      <c r="A17" s="100" t="s">
        <v>138</v>
      </c>
      <c r="B17" s="66" t="s">
        <v>6</v>
      </c>
      <c r="C17" s="75" t="s">
        <v>163</v>
      </c>
      <c r="D17" s="99" t="s">
        <v>139</v>
      </c>
      <c r="E17" s="65" t="s">
        <v>104</v>
      </c>
      <c r="F17" s="69" t="s">
        <v>192</v>
      </c>
      <c r="G17" s="27">
        <v>72</v>
      </c>
      <c r="H17" s="26" t="s">
        <v>169</v>
      </c>
      <c r="I17" s="26" t="s">
        <v>170</v>
      </c>
      <c r="J17" s="26" t="s">
        <v>225</v>
      </c>
      <c r="K17" s="42" t="s">
        <v>172</v>
      </c>
      <c r="L17" s="26" t="s">
        <v>255</v>
      </c>
      <c r="M17" s="41" t="s">
        <v>251</v>
      </c>
      <c r="N17" s="42" t="s">
        <v>261</v>
      </c>
      <c r="O17" s="26" t="s">
        <v>214</v>
      </c>
      <c r="P17" s="42" t="s">
        <v>204</v>
      </c>
      <c r="Q17" s="42" t="s">
        <v>254</v>
      </c>
      <c r="R17" s="42" t="s">
        <v>174</v>
      </c>
      <c r="S17" s="42" t="s">
        <v>262</v>
      </c>
      <c r="T17" s="42" t="s">
        <v>263</v>
      </c>
      <c r="U17" s="42" t="s">
        <v>264</v>
      </c>
      <c r="V17" s="42" t="s">
        <v>190</v>
      </c>
      <c r="W17" s="61" t="s">
        <v>230</v>
      </c>
      <c r="X17" s="42"/>
      <c r="Y17" s="42"/>
      <c r="Z17" s="42"/>
      <c r="AA17" s="42"/>
      <c r="AB17" s="42"/>
      <c r="AC17" s="42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47" s="6" customFormat="1" ht="12.75" customHeight="1">
      <c r="A18" s="73" t="s">
        <v>134</v>
      </c>
      <c r="B18" s="26" t="s">
        <v>101</v>
      </c>
      <c r="C18" s="102" t="s">
        <v>316</v>
      </c>
      <c r="D18" s="62" t="s">
        <v>260</v>
      </c>
      <c r="E18" s="27" t="s">
        <v>103</v>
      </c>
      <c r="F18" s="30" t="s">
        <v>265</v>
      </c>
      <c r="G18" s="27">
        <v>81</v>
      </c>
      <c r="H18" s="26" t="s">
        <v>169</v>
      </c>
      <c r="I18" s="26" t="s">
        <v>267</v>
      </c>
      <c r="J18" s="26" t="s">
        <v>266</v>
      </c>
      <c r="K18" s="26" t="s">
        <v>172</v>
      </c>
      <c r="L18" s="34" t="s">
        <v>268</v>
      </c>
      <c r="M18" s="42" t="s">
        <v>250</v>
      </c>
      <c r="N18" s="42" t="s">
        <v>207</v>
      </c>
      <c r="O18" s="42" t="s">
        <v>214</v>
      </c>
      <c r="P18" s="42" t="s">
        <v>175</v>
      </c>
      <c r="Q18" s="41" t="s">
        <v>253</v>
      </c>
      <c r="R18" s="42" t="s">
        <v>193</v>
      </c>
      <c r="S18" s="42" t="s">
        <v>190</v>
      </c>
      <c r="T18" s="42" t="s">
        <v>227</v>
      </c>
      <c r="U18" s="42" t="s">
        <v>181</v>
      </c>
      <c r="V18" s="42" t="s">
        <v>269</v>
      </c>
      <c r="W18" s="61" t="s">
        <v>270</v>
      </c>
      <c r="X18" s="42"/>
      <c r="Y18" s="42"/>
      <c r="Z18" s="42"/>
      <c r="AA18" s="42"/>
      <c r="AB18" s="42"/>
      <c r="AC18" s="42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</row>
    <row r="19" spans="1:47" s="6" customFormat="1" ht="12.75" customHeight="1">
      <c r="A19" s="73"/>
      <c r="B19" s="26"/>
      <c r="C19" s="102"/>
      <c r="D19" s="62"/>
      <c r="E19" s="27"/>
      <c r="F19" s="98" t="s">
        <v>413</v>
      </c>
      <c r="G19" s="27"/>
      <c r="H19" s="34" t="s">
        <v>172</v>
      </c>
      <c r="I19" s="26" t="s">
        <v>415</v>
      </c>
      <c r="J19" s="26" t="s">
        <v>416</v>
      </c>
      <c r="K19" s="26" t="s">
        <v>417</v>
      </c>
      <c r="L19" s="34"/>
      <c r="M19" s="42"/>
      <c r="N19" s="42"/>
      <c r="O19" s="42"/>
      <c r="P19" s="42"/>
      <c r="Q19" s="41"/>
      <c r="R19" s="42"/>
      <c r="S19" s="42"/>
      <c r="T19" s="42"/>
      <c r="U19" s="42"/>
      <c r="V19" s="42"/>
      <c r="W19" s="61"/>
      <c r="X19" s="42"/>
      <c r="Y19" s="42"/>
      <c r="Z19" s="42"/>
      <c r="AA19" s="42"/>
      <c r="AB19" s="42"/>
      <c r="AC19" s="42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</row>
    <row r="20" spans="1:47" s="6" customFormat="1" ht="12.75" customHeight="1">
      <c r="A20" s="73" t="s">
        <v>140</v>
      </c>
      <c r="B20" s="26" t="s">
        <v>6</v>
      </c>
      <c r="C20" s="34" t="s">
        <v>141</v>
      </c>
      <c r="D20" s="27" t="s">
        <v>165</v>
      </c>
      <c r="E20" s="27" t="s">
        <v>104</v>
      </c>
      <c r="F20" s="30" t="s">
        <v>192</v>
      </c>
      <c r="G20" s="27">
        <v>137</v>
      </c>
      <c r="H20" s="26" t="s">
        <v>169</v>
      </c>
      <c r="I20" s="26" t="s">
        <v>170</v>
      </c>
      <c r="J20" s="26" t="s">
        <v>273</v>
      </c>
      <c r="K20" s="26" t="s">
        <v>172</v>
      </c>
      <c r="L20" s="26" t="s">
        <v>173</v>
      </c>
      <c r="M20" s="42" t="s">
        <v>250</v>
      </c>
      <c r="N20" s="42" t="s">
        <v>271</v>
      </c>
      <c r="O20" s="42" t="s">
        <v>194</v>
      </c>
      <c r="P20" s="41" t="s">
        <v>296</v>
      </c>
      <c r="Q20" s="42" t="s">
        <v>238</v>
      </c>
      <c r="R20" s="42" t="s">
        <v>207</v>
      </c>
      <c r="S20" s="42" t="s">
        <v>319</v>
      </c>
      <c r="T20" s="42" t="s">
        <v>232</v>
      </c>
      <c r="U20" s="42" t="s">
        <v>272</v>
      </c>
      <c r="V20" s="42" t="s">
        <v>180</v>
      </c>
      <c r="W20" s="61" t="s">
        <v>181</v>
      </c>
      <c r="X20" s="42"/>
      <c r="Y20" s="42"/>
      <c r="Z20" s="42"/>
      <c r="AA20" s="42"/>
      <c r="AB20" s="42"/>
      <c r="AC20" s="42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47" s="6" customFormat="1" ht="12.75" customHeight="1">
      <c r="A21" s="42" t="s">
        <v>143</v>
      </c>
      <c r="B21" s="42" t="s">
        <v>6</v>
      </c>
      <c r="C21" s="41" t="s">
        <v>111</v>
      </c>
      <c r="D21" s="27" t="s">
        <v>165</v>
      </c>
      <c r="E21" s="37" t="s">
        <v>104</v>
      </c>
      <c r="F21" s="30" t="s">
        <v>275</v>
      </c>
      <c r="G21" s="27">
        <v>106</v>
      </c>
      <c r="H21" s="61" t="s">
        <v>169</v>
      </c>
      <c r="I21" s="31" t="s">
        <v>170</v>
      </c>
      <c r="J21" s="31" t="s">
        <v>273</v>
      </c>
      <c r="K21" s="31" t="s">
        <v>172</v>
      </c>
      <c r="L21" s="31" t="s">
        <v>173</v>
      </c>
      <c r="M21" s="61" t="s">
        <v>276</v>
      </c>
      <c r="N21" s="61" t="s">
        <v>248</v>
      </c>
      <c r="O21" s="61" t="s">
        <v>214</v>
      </c>
      <c r="P21" s="61" t="s">
        <v>291</v>
      </c>
      <c r="Q21" s="61" t="s">
        <v>274</v>
      </c>
      <c r="R21" s="61" t="s">
        <v>207</v>
      </c>
      <c r="S21" s="61" t="s">
        <v>277</v>
      </c>
      <c r="T21" s="61" t="s">
        <v>189</v>
      </c>
      <c r="U21" s="61" t="s">
        <v>278</v>
      </c>
      <c r="V21" s="61" t="s">
        <v>190</v>
      </c>
      <c r="W21" s="61" t="s">
        <v>205</v>
      </c>
      <c r="X21" s="42"/>
      <c r="Y21" s="42"/>
      <c r="Z21" s="42"/>
      <c r="AA21" s="42"/>
      <c r="AB21" s="42"/>
      <c r="AC21" s="42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</row>
    <row r="22" spans="1:47" s="6" customFormat="1" ht="12.75" customHeight="1">
      <c r="A22" s="31" t="s">
        <v>243</v>
      </c>
      <c r="B22" s="29" t="s">
        <v>7</v>
      </c>
      <c r="C22" s="78" t="s">
        <v>110</v>
      </c>
      <c r="D22" s="27" t="s">
        <v>165</v>
      </c>
      <c r="E22" s="54" t="s">
        <v>104</v>
      </c>
      <c r="F22" s="95" t="s">
        <v>166</v>
      </c>
      <c r="G22" s="37">
        <v>129</v>
      </c>
      <c r="H22" s="61" t="s">
        <v>169</v>
      </c>
      <c r="I22" s="31" t="s">
        <v>170</v>
      </c>
      <c r="J22" s="31" t="s">
        <v>273</v>
      </c>
      <c r="K22" s="61" t="s">
        <v>252</v>
      </c>
      <c r="L22" s="31" t="s">
        <v>173</v>
      </c>
      <c r="M22" s="71" t="s">
        <v>172</v>
      </c>
      <c r="N22" s="71" t="s">
        <v>248</v>
      </c>
      <c r="O22" s="71" t="s">
        <v>194</v>
      </c>
      <c r="P22" s="71" t="s">
        <v>291</v>
      </c>
      <c r="Q22" s="71" t="s">
        <v>274</v>
      </c>
      <c r="R22" s="71" t="s">
        <v>186</v>
      </c>
      <c r="S22" s="61" t="s">
        <v>228</v>
      </c>
      <c r="T22" s="71" t="s">
        <v>198</v>
      </c>
      <c r="U22" s="71" t="s">
        <v>280</v>
      </c>
      <c r="V22" s="42" t="s">
        <v>279</v>
      </c>
      <c r="W22" s="61" t="s">
        <v>181</v>
      </c>
      <c r="X22" s="42"/>
      <c r="Y22" s="42"/>
      <c r="Z22" s="42"/>
      <c r="AA22" s="42"/>
      <c r="AB22" s="42"/>
      <c r="AC22" s="42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</row>
    <row r="23" spans="1:47" s="6" customFormat="1" ht="12.75" customHeight="1">
      <c r="A23" s="31" t="s">
        <v>144</v>
      </c>
      <c r="B23" s="29" t="s">
        <v>6</v>
      </c>
      <c r="C23" s="78" t="s">
        <v>113</v>
      </c>
      <c r="D23" s="27" t="s">
        <v>165</v>
      </c>
      <c r="E23" s="37" t="s">
        <v>104</v>
      </c>
      <c r="F23" s="89" t="s">
        <v>192</v>
      </c>
      <c r="G23" s="37">
        <v>121</v>
      </c>
      <c r="H23" s="61" t="s">
        <v>169</v>
      </c>
      <c r="I23" s="31" t="s">
        <v>170</v>
      </c>
      <c r="J23" s="31" t="s">
        <v>273</v>
      </c>
      <c r="K23" s="61" t="s">
        <v>252</v>
      </c>
      <c r="L23" s="31" t="s">
        <v>173</v>
      </c>
      <c r="M23" s="90" t="s">
        <v>185</v>
      </c>
      <c r="N23" s="71" t="s">
        <v>248</v>
      </c>
      <c r="O23" s="71" t="s">
        <v>204</v>
      </c>
      <c r="P23" s="71" t="s">
        <v>291</v>
      </c>
      <c r="Q23" s="71" t="s">
        <v>274</v>
      </c>
      <c r="R23" s="71" t="s">
        <v>186</v>
      </c>
      <c r="S23" s="71" t="s">
        <v>177</v>
      </c>
      <c r="T23" s="71" t="s">
        <v>206</v>
      </c>
      <c r="U23" s="71" t="s">
        <v>282</v>
      </c>
      <c r="V23" s="42" t="s">
        <v>242</v>
      </c>
      <c r="W23" s="61" t="s">
        <v>205</v>
      </c>
      <c r="X23" s="42"/>
      <c r="Y23" s="42"/>
      <c r="Z23" s="42"/>
      <c r="AA23" s="42"/>
      <c r="AB23" s="42"/>
      <c r="AC23" s="42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47" s="6" customFormat="1" ht="12.75" customHeight="1">
      <c r="A24" s="31" t="s">
        <v>245</v>
      </c>
      <c r="B24" s="29" t="s">
        <v>7</v>
      </c>
      <c r="C24" s="78" t="s">
        <v>199</v>
      </c>
      <c r="D24" s="62" t="s">
        <v>200</v>
      </c>
      <c r="E24" s="37" t="s">
        <v>104</v>
      </c>
      <c r="F24" s="70" t="s">
        <v>218</v>
      </c>
      <c r="G24" s="37">
        <v>82</v>
      </c>
      <c r="H24" s="71" t="s">
        <v>284</v>
      </c>
      <c r="I24" s="71" t="s">
        <v>170</v>
      </c>
      <c r="J24" s="71" t="s">
        <v>273</v>
      </c>
      <c r="K24" s="71" t="s">
        <v>204</v>
      </c>
      <c r="L24" s="71" t="s">
        <v>173</v>
      </c>
      <c r="M24" s="71" t="s">
        <v>172</v>
      </c>
      <c r="N24" s="90" t="s">
        <v>285</v>
      </c>
      <c r="O24" s="71" t="s">
        <v>194</v>
      </c>
      <c r="P24" s="90" t="s">
        <v>223</v>
      </c>
      <c r="Q24" s="90" t="s">
        <v>253</v>
      </c>
      <c r="R24" s="71" t="s">
        <v>193</v>
      </c>
      <c r="S24" s="71" t="s">
        <v>279</v>
      </c>
      <c r="T24" s="71" t="s">
        <v>287</v>
      </c>
      <c r="U24" s="71" t="s">
        <v>288</v>
      </c>
      <c r="V24" s="80" t="s">
        <v>219</v>
      </c>
      <c r="W24" s="61" t="s">
        <v>286</v>
      </c>
      <c r="X24" s="42"/>
      <c r="Y24" s="42"/>
      <c r="Z24" s="42"/>
      <c r="AA24" s="42"/>
      <c r="AB24" s="42"/>
      <c r="AC24" s="42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</row>
    <row r="25" spans="1:47" s="6" customFormat="1" ht="12.75" customHeight="1">
      <c r="A25" s="31" t="s">
        <v>146</v>
      </c>
      <c r="B25" s="26" t="s">
        <v>6</v>
      </c>
      <c r="C25" s="64" t="s">
        <v>114</v>
      </c>
      <c r="D25" s="27" t="s">
        <v>165</v>
      </c>
      <c r="E25" s="27" t="s">
        <v>103</v>
      </c>
      <c r="F25" s="70" t="s">
        <v>192</v>
      </c>
      <c r="G25" s="37">
        <v>161</v>
      </c>
      <c r="H25" s="42" t="s">
        <v>169</v>
      </c>
      <c r="I25" s="42" t="s">
        <v>170</v>
      </c>
      <c r="J25" s="42" t="s">
        <v>273</v>
      </c>
      <c r="K25" s="42" t="s">
        <v>276</v>
      </c>
      <c r="L25" s="42" t="s">
        <v>173</v>
      </c>
      <c r="M25" s="42" t="s">
        <v>172</v>
      </c>
      <c r="N25" s="41" t="s">
        <v>246</v>
      </c>
      <c r="O25" s="42" t="s">
        <v>214</v>
      </c>
      <c r="P25" s="42" t="s">
        <v>204</v>
      </c>
      <c r="Q25" s="42" t="s">
        <v>274</v>
      </c>
      <c r="R25" s="42" t="s">
        <v>254</v>
      </c>
      <c r="S25" s="42" t="s">
        <v>222</v>
      </c>
      <c r="T25" s="42" t="s">
        <v>290</v>
      </c>
      <c r="U25" s="42" t="s">
        <v>205</v>
      </c>
      <c r="V25" s="80" t="s">
        <v>219</v>
      </c>
      <c r="W25" s="80" t="s">
        <v>219</v>
      </c>
      <c r="X25" s="80"/>
      <c r="Y25" s="42"/>
      <c r="Z25" s="42"/>
      <c r="AA25" s="42"/>
      <c r="AB25" s="42"/>
      <c r="AC25" s="42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</row>
    <row r="26" spans="1:47" s="6" customFormat="1" ht="12.75" customHeight="1">
      <c r="A26" s="31" t="s">
        <v>147</v>
      </c>
      <c r="B26" s="26" t="s">
        <v>7</v>
      </c>
      <c r="C26" s="63" t="s">
        <v>119</v>
      </c>
      <c r="D26" s="27" t="s">
        <v>165</v>
      </c>
      <c r="E26" s="27" t="s">
        <v>104</v>
      </c>
      <c r="F26" s="70" t="s">
        <v>201</v>
      </c>
      <c r="G26" s="37">
        <v>82</v>
      </c>
      <c r="H26" s="42" t="s">
        <v>169</v>
      </c>
      <c r="I26" s="42" t="s">
        <v>170</v>
      </c>
      <c r="J26" s="42" t="s">
        <v>273</v>
      </c>
      <c r="K26" s="42" t="s">
        <v>276</v>
      </c>
      <c r="L26" s="42" t="s">
        <v>173</v>
      </c>
      <c r="M26" s="42" t="s">
        <v>172</v>
      </c>
      <c r="N26" s="42" t="s">
        <v>247</v>
      </c>
      <c r="O26" s="42" t="s">
        <v>194</v>
      </c>
      <c r="P26" s="42" t="s">
        <v>300</v>
      </c>
      <c r="Q26" s="42" t="s">
        <v>274</v>
      </c>
      <c r="R26" s="42" t="s">
        <v>207</v>
      </c>
      <c r="S26" s="42" t="s">
        <v>290</v>
      </c>
      <c r="T26" s="42" t="s">
        <v>301</v>
      </c>
      <c r="U26" s="42" t="s">
        <v>302</v>
      </c>
      <c r="V26" s="42" t="s">
        <v>220</v>
      </c>
      <c r="W26" s="80" t="s">
        <v>219</v>
      </c>
      <c r="X26" s="42"/>
      <c r="Y26" s="42"/>
      <c r="Z26" s="42"/>
      <c r="AA26" s="42"/>
      <c r="AB26" s="42"/>
      <c r="AC26" s="42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47" s="6" customFormat="1" ht="12.75" customHeight="1">
      <c r="A27" s="31" t="s">
        <v>148</v>
      </c>
      <c r="B27" s="26" t="s">
        <v>6</v>
      </c>
      <c r="C27" s="63" t="s">
        <v>108</v>
      </c>
      <c r="D27" s="27" t="s">
        <v>165</v>
      </c>
      <c r="E27" s="27" t="s">
        <v>104</v>
      </c>
      <c r="F27" s="69" t="s">
        <v>201</v>
      </c>
      <c r="G27" s="37">
        <v>84</v>
      </c>
      <c r="H27" s="42" t="s">
        <v>169</v>
      </c>
      <c r="I27" s="42" t="s">
        <v>170</v>
      </c>
      <c r="J27" s="42" t="s">
        <v>303</v>
      </c>
      <c r="K27" s="42" t="s">
        <v>172</v>
      </c>
      <c r="L27" s="42" t="s">
        <v>173</v>
      </c>
      <c r="M27" s="42" t="s">
        <v>252</v>
      </c>
      <c r="N27" s="42" t="s">
        <v>247</v>
      </c>
      <c r="O27" s="42" t="s">
        <v>202</v>
      </c>
      <c r="P27" s="42" t="s">
        <v>304</v>
      </c>
      <c r="Q27" s="42" t="s">
        <v>274</v>
      </c>
      <c r="R27" s="42" t="s">
        <v>186</v>
      </c>
      <c r="S27" s="42" t="s">
        <v>306</v>
      </c>
      <c r="T27" s="42" t="s">
        <v>307</v>
      </c>
      <c r="U27" s="42" t="s">
        <v>305</v>
      </c>
      <c r="V27" s="42" t="s">
        <v>205</v>
      </c>
      <c r="W27" s="61" t="s">
        <v>220</v>
      </c>
      <c r="X27" s="42"/>
      <c r="Y27" s="42"/>
      <c r="Z27" s="42"/>
      <c r="AA27" s="42"/>
      <c r="AB27" s="42"/>
      <c r="AC27" s="42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</row>
    <row r="28" spans="1:47" s="6" customFormat="1" ht="12.75" customHeight="1">
      <c r="A28" s="31" t="s">
        <v>149</v>
      </c>
      <c r="B28" s="26" t="s">
        <v>6</v>
      </c>
      <c r="C28" s="31" t="s">
        <v>102</v>
      </c>
      <c r="D28" s="27" t="s">
        <v>165</v>
      </c>
      <c r="E28" s="27" t="s">
        <v>103</v>
      </c>
      <c r="F28" s="69" t="s">
        <v>167</v>
      </c>
      <c r="G28" s="27">
        <v>194</v>
      </c>
      <c r="H28" s="26" t="s">
        <v>169</v>
      </c>
      <c r="I28" s="26" t="s">
        <v>170</v>
      </c>
      <c r="J28" s="26" t="s">
        <v>254</v>
      </c>
      <c r="K28" s="34" t="s">
        <v>185</v>
      </c>
      <c r="L28" s="42" t="s">
        <v>173</v>
      </c>
      <c r="M28" s="42" t="s">
        <v>252</v>
      </c>
      <c r="N28" s="42" t="s">
        <v>248</v>
      </c>
      <c r="O28" s="42" t="s">
        <v>214</v>
      </c>
      <c r="P28" s="42" t="s">
        <v>304</v>
      </c>
      <c r="Q28" s="42" t="s">
        <v>274</v>
      </c>
      <c r="R28" s="42" t="s">
        <v>204</v>
      </c>
      <c r="S28" s="42" t="s">
        <v>272</v>
      </c>
      <c r="T28" s="42" t="s">
        <v>205</v>
      </c>
      <c r="U28" s="61" t="s">
        <v>299</v>
      </c>
      <c r="V28" s="42" t="s">
        <v>197</v>
      </c>
      <c r="W28" s="80" t="s">
        <v>219</v>
      </c>
      <c r="X28" s="42"/>
      <c r="Y28" s="42"/>
      <c r="Z28" s="42"/>
      <c r="AA28" s="42"/>
      <c r="AB28" s="42"/>
      <c r="AC28" s="42"/>
      <c r="AD28" s="42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</row>
    <row r="29" spans="1:47" s="6" customFormat="1" ht="12.75" customHeight="1">
      <c r="A29" s="31" t="s">
        <v>150</v>
      </c>
      <c r="B29" s="26" t="s">
        <v>6</v>
      </c>
      <c r="C29" s="34" t="s">
        <v>131</v>
      </c>
      <c r="D29" s="27" t="s">
        <v>165</v>
      </c>
      <c r="E29" s="27" t="s">
        <v>104</v>
      </c>
      <c r="F29" s="70" t="s">
        <v>309</v>
      </c>
      <c r="G29" s="27">
        <v>119</v>
      </c>
      <c r="H29" s="26" t="s">
        <v>169</v>
      </c>
      <c r="I29" s="26" t="s">
        <v>170</v>
      </c>
      <c r="J29" s="26" t="s">
        <v>273</v>
      </c>
      <c r="K29" s="26" t="s">
        <v>204</v>
      </c>
      <c r="L29" s="26" t="s">
        <v>310</v>
      </c>
      <c r="M29" s="42" t="s">
        <v>252</v>
      </c>
      <c r="N29" s="41" t="s">
        <v>317</v>
      </c>
      <c r="O29" s="42" t="s">
        <v>254</v>
      </c>
      <c r="P29" s="41" t="s">
        <v>311</v>
      </c>
      <c r="Q29" s="42" t="s">
        <v>274</v>
      </c>
      <c r="R29" s="42" t="s">
        <v>186</v>
      </c>
      <c r="S29" s="42" t="s">
        <v>314</v>
      </c>
      <c r="T29" s="42" t="s">
        <v>313</v>
      </c>
      <c r="U29" s="61" t="s">
        <v>315</v>
      </c>
      <c r="V29" s="42" t="s">
        <v>312</v>
      </c>
      <c r="W29" s="80" t="s">
        <v>219</v>
      </c>
      <c r="X29" s="42"/>
      <c r="Y29" s="42"/>
      <c r="Z29" s="42"/>
      <c r="AA29" s="42"/>
      <c r="AB29" s="42"/>
      <c r="AC29" s="42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47" s="6" customFormat="1" ht="12.75" customHeight="1">
      <c r="A30" s="31" t="s">
        <v>308</v>
      </c>
      <c r="B30" s="26" t="s">
        <v>101</v>
      </c>
      <c r="C30" s="34" t="s">
        <v>321</v>
      </c>
      <c r="D30" s="62" t="s">
        <v>289</v>
      </c>
      <c r="E30" s="27" t="s">
        <v>104</v>
      </c>
      <c r="F30" s="70" t="s">
        <v>265</v>
      </c>
      <c r="G30" s="27">
        <v>72</v>
      </c>
      <c r="H30" s="26" t="s">
        <v>169</v>
      </c>
      <c r="I30" s="26" t="s">
        <v>170</v>
      </c>
      <c r="J30" s="26" t="s">
        <v>273</v>
      </c>
      <c r="K30" s="26" t="s">
        <v>204</v>
      </c>
      <c r="L30" s="26" t="s">
        <v>173</v>
      </c>
      <c r="M30" s="42" t="s">
        <v>310</v>
      </c>
      <c r="N30" s="41" t="s">
        <v>318</v>
      </c>
      <c r="O30" s="42" t="s">
        <v>254</v>
      </c>
      <c r="P30" s="42" t="s">
        <v>304</v>
      </c>
      <c r="Q30" s="42" t="s">
        <v>274</v>
      </c>
      <c r="R30" s="42" t="s">
        <v>186</v>
      </c>
      <c r="S30" s="42" t="s">
        <v>320</v>
      </c>
      <c r="T30" s="42" t="s">
        <v>306</v>
      </c>
      <c r="U30" s="61" t="s">
        <v>205</v>
      </c>
      <c r="V30" s="42" t="s">
        <v>190</v>
      </c>
      <c r="W30" s="61" t="s">
        <v>312</v>
      </c>
      <c r="X30" s="42"/>
      <c r="Y30" s="41"/>
      <c r="Z30" s="42"/>
      <c r="AA30" s="42"/>
      <c r="AB30" s="42"/>
      <c r="AC30" s="42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</row>
    <row r="31" spans="1:47" s="6" customFormat="1" ht="12.75" customHeight="1">
      <c r="A31" s="31"/>
      <c r="B31" s="26"/>
      <c r="C31" s="34"/>
      <c r="D31" s="62"/>
      <c r="E31" s="27"/>
      <c r="F31" s="104" t="s">
        <v>413</v>
      </c>
      <c r="G31" s="27"/>
      <c r="H31" s="34" t="s">
        <v>274</v>
      </c>
      <c r="I31" s="26" t="s">
        <v>414</v>
      </c>
      <c r="J31" s="34" t="s">
        <v>254</v>
      </c>
      <c r="K31" s="34" t="s">
        <v>328</v>
      </c>
      <c r="L31" s="34" t="s">
        <v>170</v>
      </c>
      <c r="M31" s="42"/>
      <c r="N31" s="41"/>
      <c r="O31" s="42"/>
      <c r="P31" s="42"/>
      <c r="Q31" s="42"/>
      <c r="R31" s="42"/>
      <c r="S31" s="42"/>
      <c r="T31" s="42"/>
      <c r="U31" s="61"/>
      <c r="V31" s="42"/>
      <c r="W31" s="61"/>
      <c r="X31" s="42"/>
      <c r="Y31" s="41"/>
      <c r="Z31" s="42"/>
      <c r="AA31" s="42"/>
      <c r="AB31" s="42"/>
      <c r="AC31" s="42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</row>
    <row r="32" spans="1:47" s="6" customFormat="1" ht="12.75" customHeight="1">
      <c r="A32" s="26" t="s">
        <v>151</v>
      </c>
      <c r="B32" s="42" t="s">
        <v>6</v>
      </c>
      <c r="C32" s="64" t="s">
        <v>112</v>
      </c>
      <c r="D32" s="27" t="s">
        <v>165</v>
      </c>
      <c r="E32" s="65" t="s">
        <v>103</v>
      </c>
      <c r="F32" s="79" t="s">
        <v>322</v>
      </c>
      <c r="G32" s="68">
        <v>204</v>
      </c>
      <c r="H32" s="42" t="s">
        <v>169</v>
      </c>
      <c r="I32" s="42" t="s">
        <v>170</v>
      </c>
      <c r="J32" s="42" t="s">
        <v>273</v>
      </c>
      <c r="K32" s="42" t="s">
        <v>204</v>
      </c>
      <c r="L32" s="42" t="s">
        <v>173</v>
      </c>
      <c r="M32" s="42" t="s">
        <v>310</v>
      </c>
      <c r="N32" s="42" t="s">
        <v>254</v>
      </c>
      <c r="O32" s="42" t="s">
        <v>194</v>
      </c>
      <c r="P32" s="41" t="s">
        <v>323</v>
      </c>
      <c r="Q32" s="42" t="s">
        <v>274</v>
      </c>
      <c r="R32" s="42" t="s">
        <v>186</v>
      </c>
      <c r="S32" s="42" t="s">
        <v>282</v>
      </c>
      <c r="T32" s="42" t="s">
        <v>306</v>
      </c>
      <c r="U32" s="42" t="s">
        <v>324</v>
      </c>
      <c r="V32" s="42" t="s">
        <v>181</v>
      </c>
      <c r="W32" s="80" t="s">
        <v>219</v>
      </c>
      <c r="X32" s="42"/>
      <c r="Y32" s="42"/>
      <c r="Z32" s="42"/>
      <c r="AA32" s="42"/>
      <c r="AC32" s="42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</row>
    <row r="33" spans="1:47" s="6" customFormat="1" ht="12.75" customHeight="1">
      <c r="A33" s="26" t="s">
        <v>152</v>
      </c>
      <c r="B33" s="42" t="s">
        <v>6</v>
      </c>
      <c r="C33" s="63" t="s">
        <v>115</v>
      </c>
      <c r="D33" s="27" t="s">
        <v>165</v>
      </c>
      <c r="E33" s="65" t="s">
        <v>104</v>
      </c>
      <c r="F33" s="79" t="s">
        <v>167</v>
      </c>
      <c r="G33" s="68">
        <v>86</v>
      </c>
      <c r="H33" s="42" t="s">
        <v>169</v>
      </c>
      <c r="I33" s="42" t="s">
        <v>170</v>
      </c>
      <c r="J33" s="42" t="s">
        <v>273</v>
      </c>
      <c r="K33" s="42" t="s">
        <v>172</v>
      </c>
      <c r="L33" s="42" t="s">
        <v>173</v>
      </c>
      <c r="M33" s="42" t="s">
        <v>252</v>
      </c>
      <c r="N33" s="42" t="s">
        <v>254</v>
      </c>
      <c r="O33" s="42" t="s">
        <v>291</v>
      </c>
      <c r="P33" s="42" t="s">
        <v>304</v>
      </c>
      <c r="Q33" s="41" t="s">
        <v>253</v>
      </c>
      <c r="R33" s="42" t="s">
        <v>186</v>
      </c>
      <c r="S33" s="42" t="s">
        <v>325</v>
      </c>
      <c r="T33" s="42" t="s">
        <v>326</v>
      </c>
      <c r="U33" s="42" t="s">
        <v>205</v>
      </c>
      <c r="V33" s="42" t="s">
        <v>220</v>
      </c>
      <c r="W33" s="80" t="s">
        <v>219</v>
      </c>
      <c r="X33" s="42"/>
      <c r="Y33" s="42"/>
      <c r="Z33" s="42"/>
      <c r="AA33" s="42"/>
      <c r="AC33" s="42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</row>
    <row r="34" spans="1:47" s="6" customFormat="1" ht="12.75" customHeight="1">
      <c r="A34" s="26" t="s">
        <v>283</v>
      </c>
      <c r="B34" s="42" t="s">
        <v>101</v>
      </c>
      <c r="C34" s="64" t="s">
        <v>116</v>
      </c>
      <c r="D34" s="27" t="s">
        <v>165</v>
      </c>
      <c r="E34" s="27" t="s">
        <v>103</v>
      </c>
      <c r="F34" s="79" t="s">
        <v>192</v>
      </c>
      <c r="G34" s="68">
        <v>966</v>
      </c>
      <c r="H34" s="42" t="s">
        <v>169</v>
      </c>
      <c r="I34" s="42" t="s">
        <v>170</v>
      </c>
      <c r="J34" s="42" t="s">
        <v>273</v>
      </c>
      <c r="K34" s="42" t="s">
        <v>172</v>
      </c>
      <c r="L34" s="42" t="s">
        <v>173</v>
      </c>
      <c r="M34" s="42" t="s">
        <v>252</v>
      </c>
      <c r="N34" s="42" t="s">
        <v>254</v>
      </c>
      <c r="O34" s="42" t="s">
        <v>194</v>
      </c>
      <c r="P34" s="42" t="s">
        <v>291</v>
      </c>
      <c r="Q34" s="41" t="s">
        <v>253</v>
      </c>
      <c r="R34" s="42" t="s">
        <v>186</v>
      </c>
      <c r="S34" s="42" t="s">
        <v>327</v>
      </c>
      <c r="T34" s="42" t="s">
        <v>177</v>
      </c>
      <c r="U34" s="42" t="s">
        <v>228</v>
      </c>
      <c r="V34" s="42" t="s">
        <v>205</v>
      </c>
      <c r="W34" s="80" t="s">
        <v>219</v>
      </c>
      <c r="X34" s="42"/>
      <c r="Y34" s="42"/>
      <c r="Z34" s="42"/>
      <c r="AA34" s="42"/>
      <c r="AC34" s="42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</row>
    <row r="35" spans="1:47" s="6" customFormat="1" ht="12.75" customHeight="1">
      <c r="A35" s="26" t="s">
        <v>153</v>
      </c>
      <c r="B35" s="42" t="s">
        <v>6</v>
      </c>
      <c r="C35" s="26" t="s">
        <v>100</v>
      </c>
      <c r="D35" s="27" t="s">
        <v>165</v>
      </c>
      <c r="E35" s="27" t="s">
        <v>103</v>
      </c>
      <c r="F35" s="70" t="s">
        <v>322</v>
      </c>
      <c r="G35" s="68">
        <v>98</v>
      </c>
      <c r="H35" s="42" t="s">
        <v>169</v>
      </c>
      <c r="I35" s="42" t="s">
        <v>267</v>
      </c>
      <c r="J35" s="42" t="s">
        <v>273</v>
      </c>
      <c r="K35" s="42" t="s">
        <v>172</v>
      </c>
      <c r="L35" s="42" t="s">
        <v>173</v>
      </c>
      <c r="M35" s="42" t="s">
        <v>252</v>
      </c>
      <c r="N35" s="42" t="s">
        <v>328</v>
      </c>
      <c r="O35" s="42" t="s">
        <v>214</v>
      </c>
      <c r="P35" s="42" t="s">
        <v>304</v>
      </c>
      <c r="Q35" s="41" t="s">
        <v>253</v>
      </c>
      <c r="R35" s="42" t="s">
        <v>254</v>
      </c>
      <c r="S35" s="42" t="s">
        <v>329</v>
      </c>
      <c r="T35" s="42" t="s">
        <v>330</v>
      </c>
      <c r="U35" s="42" t="s">
        <v>331</v>
      </c>
      <c r="V35" s="42" t="s">
        <v>332</v>
      </c>
      <c r="W35" s="80" t="s">
        <v>219</v>
      </c>
      <c r="X35" s="42"/>
      <c r="Y35" s="42"/>
      <c r="Z35" s="42"/>
      <c r="AA35" s="42"/>
      <c r="AC35" s="42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</row>
    <row r="36" spans="1:47" s="6" customFormat="1" ht="12.75" customHeight="1">
      <c r="A36" s="39" t="s">
        <v>154</v>
      </c>
      <c r="B36" s="42" t="s">
        <v>6</v>
      </c>
      <c r="C36" s="34" t="s">
        <v>109</v>
      </c>
      <c r="D36" s="27" t="s">
        <v>165</v>
      </c>
      <c r="E36" s="27" t="s">
        <v>104</v>
      </c>
      <c r="F36" s="70" t="s">
        <v>233</v>
      </c>
      <c r="G36" s="37">
        <v>92</v>
      </c>
      <c r="H36" s="72" t="s">
        <v>169</v>
      </c>
      <c r="I36" s="42" t="s">
        <v>254</v>
      </c>
      <c r="J36" s="42" t="s">
        <v>273</v>
      </c>
      <c r="K36" s="42" t="s">
        <v>204</v>
      </c>
      <c r="L36" s="41" t="s">
        <v>185</v>
      </c>
      <c r="M36" s="42" t="s">
        <v>250</v>
      </c>
      <c r="N36" s="42" t="s">
        <v>339</v>
      </c>
      <c r="O36" s="42" t="s">
        <v>255</v>
      </c>
      <c r="P36" s="42" t="s">
        <v>304</v>
      </c>
      <c r="Q36" s="41" t="s">
        <v>340</v>
      </c>
      <c r="R36" s="42" t="s">
        <v>193</v>
      </c>
      <c r="S36" s="42" t="s">
        <v>341</v>
      </c>
      <c r="T36" s="42" t="s">
        <v>209</v>
      </c>
      <c r="U36" s="42" t="s">
        <v>324</v>
      </c>
      <c r="V36" s="42" t="s">
        <v>342</v>
      </c>
      <c r="W36" s="81" t="s">
        <v>219</v>
      </c>
      <c r="X36" s="26"/>
      <c r="Y36" s="42"/>
      <c r="Z36" s="42"/>
      <c r="AA36" s="42"/>
      <c r="AC36" s="42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</row>
    <row r="37" spans="1:47" s="6" customFormat="1" ht="12.75" customHeight="1">
      <c r="A37" s="39" t="s">
        <v>337</v>
      </c>
      <c r="B37" s="42" t="s">
        <v>101</v>
      </c>
      <c r="C37" s="34" t="s">
        <v>333</v>
      </c>
      <c r="D37" s="62" t="s">
        <v>334</v>
      </c>
      <c r="E37" s="27" t="s">
        <v>104</v>
      </c>
      <c r="F37" s="70" t="s">
        <v>343</v>
      </c>
      <c r="G37" s="37">
        <v>62</v>
      </c>
      <c r="H37" s="42" t="s">
        <v>169</v>
      </c>
      <c r="I37" s="42" t="s">
        <v>207</v>
      </c>
      <c r="J37" s="42" t="s">
        <v>273</v>
      </c>
      <c r="K37" s="42" t="s">
        <v>351</v>
      </c>
      <c r="L37" s="42" t="s">
        <v>344</v>
      </c>
      <c r="M37" s="41" t="s">
        <v>251</v>
      </c>
      <c r="N37" s="41" t="s">
        <v>350</v>
      </c>
      <c r="O37" s="42" t="s">
        <v>214</v>
      </c>
      <c r="P37" s="41" t="s">
        <v>323</v>
      </c>
      <c r="Q37" s="41" t="s">
        <v>345</v>
      </c>
      <c r="R37" s="42" t="s">
        <v>186</v>
      </c>
      <c r="S37" s="42" t="s">
        <v>346</v>
      </c>
      <c r="T37" s="42" t="s">
        <v>324</v>
      </c>
      <c r="U37" s="11" t="s">
        <v>347</v>
      </c>
      <c r="V37" s="42" t="s">
        <v>181</v>
      </c>
      <c r="W37" s="81" t="s">
        <v>219</v>
      </c>
      <c r="X37" s="26"/>
      <c r="Y37" s="42"/>
      <c r="Z37" s="42"/>
      <c r="AA37" s="42"/>
      <c r="AC37" s="42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</row>
    <row r="38" spans="1:47" s="6" customFormat="1" ht="12.75" customHeight="1">
      <c r="A38" s="39" t="s">
        <v>155</v>
      </c>
      <c r="B38" s="42" t="s">
        <v>6</v>
      </c>
      <c r="C38" s="34" t="s">
        <v>116</v>
      </c>
      <c r="D38" s="27" t="s">
        <v>165</v>
      </c>
      <c r="E38" s="27" t="s">
        <v>104</v>
      </c>
      <c r="F38" s="70" t="s">
        <v>192</v>
      </c>
      <c r="G38" s="37">
        <v>659</v>
      </c>
      <c r="H38" s="42" t="s">
        <v>169</v>
      </c>
      <c r="I38" s="42" t="s">
        <v>254</v>
      </c>
      <c r="J38" s="42" t="s">
        <v>303</v>
      </c>
      <c r="K38" s="42" t="s">
        <v>344</v>
      </c>
      <c r="L38" s="42" t="s">
        <v>255</v>
      </c>
      <c r="M38" s="42" t="s">
        <v>252</v>
      </c>
      <c r="N38" s="42" t="s">
        <v>349</v>
      </c>
      <c r="O38" s="42" t="s">
        <v>194</v>
      </c>
      <c r="P38" s="42" t="s">
        <v>304</v>
      </c>
      <c r="Q38" s="42" t="s">
        <v>274</v>
      </c>
      <c r="R38" s="42" t="s">
        <v>204</v>
      </c>
      <c r="S38" s="41" t="s">
        <v>357</v>
      </c>
      <c r="T38" s="42" t="s">
        <v>352</v>
      </c>
      <c r="U38" s="42" t="s">
        <v>301</v>
      </c>
      <c r="V38" s="42" t="s">
        <v>330</v>
      </c>
      <c r="W38" s="31" t="s">
        <v>205</v>
      </c>
      <c r="X38" s="26"/>
      <c r="Y38" s="42"/>
      <c r="Z38" s="42"/>
      <c r="AA38" s="42"/>
      <c r="AC38" s="42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</row>
    <row r="39" spans="1:47" s="6" customFormat="1" ht="12.75" customHeight="1">
      <c r="A39" s="39" t="s">
        <v>156</v>
      </c>
      <c r="B39" s="42" t="s">
        <v>6</v>
      </c>
      <c r="C39" s="26" t="s">
        <v>110</v>
      </c>
      <c r="D39" s="27" t="s">
        <v>165</v>
      </c>
      <c r="E39" s="27" t="s">
        <v>103</v>
      </c>
      <c r="F39" s="70" t="s">
        <v>322</v>
      </c>
      <c r="G39" s="37">
        <v>120</v>
      </c>
      <c r="H39" s="42" t="s">
        <v>169</v>
      </c>
      <c r="I39" s="42" t="s">
        <v>254</v>
      </c>
      <c r="J39" s="42" t="s">
        <v>386</v>
      </c>
      <c r="K39" s="42" t="s">
        <v>172</v>
      </c>
      <c r="L39" s="42" t="s">
        <v>173</v>
      </c>
      <c r="M39" s="42" t="s">
        <v>252</v>
      </c>
      <c r="N39" s="42" t="s">
        <v>353</v>
      </c>
      <c r="O39" s="42" t="s">
        <v>204</v>
      </c>
      <c r="P39" s="42" t="s">
        <v>304</v>
      </c>
      <c r="Q39" s="41" t="s">
        <v>253</v>
      </c>
      <c r="R39" s="42" t="s">
        <v>186</v>
      </c>
      <c r="S39" s="42" t="s">
        <v>325</v>
      </c>
      <c r="T39" s="42" t="s">
        <v>352</v>
      </c>
      <c r="U39" s="42" t="s">
        <v>205</v>
      </c>
      <c r="V39" s="26" t="s">
        <v>330</v>
      </c>
      <c r="W39" s="81" t="s">
        <v>219</v>
      </c>
      <c r="X39" s="26"/>
      <c r="Y39" s="42"/>
      <c r="Z39" s="42"/>
      <c r="AA39" s="42"/>
      <c r="AC39" s="42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</row>
    <row r="40" spans="1:47" s="6" customFormat="1" ht="12.75" customHeight="1">
      <c r="A40" s="39" t="s">
        <v>281</v>
      </c>
      <c r="B40" s="42" t="s">
        <v>101</v>
      </c>
      <c r="C40" s="26" t="s">
        <v>119</v>
      </c>
      <c r="D40" s="27" t="s">
        <v>165</v>
      </c>
      <c r="E40" s="27" t="s">
        <v>103</v>
      </c>
      <c r="F40" s="70" t="s">
        <v>192</v>
      </c>
      <c r="G40" s="37">
        <v>72</v>
      </c>
      <c r="H40" s="42" t="s">
        <v>169</v>
      </c>
      <c r="I40" s="42" t="s">
        <v>254</v>
      </c>
      <c r="J40" s="42" t="s">
        <v>183</v>
      </c>
      <c r="K40" s="42" t="s">
        <v>172</v>
      </c>
      <c r="L40" s="42" t="s">
        <v>252</v>
      </c>
      <c r="M40" s="42" t="s">
        <v>386</v>
      </c>
      <c r="N40" s="41" t="s">
        <v>355</v>
      </c>
      <c r="O40" s="42" t="s">
        <v>194</v>
      </c>
      <c r="P40" s="42" t="s">
        <v>304</v>
      </c>
      <c r="Q40" s="42" t="s">
        <v>274</v>
      </c>
      <c r="R40" s="42" t="s">
        <v>186</v>
      </c>
      <c r="S40" s="42" t="s">
        <v>354</v>
      </c>
      <c r="T40" s="26" t="s">
        <v>330</v>
      </c>
      <c r="U40" s="42" t="s">
        <v>205</v>
      </c>
      <c r="V40" s="26" t="s">
        <v>190</v>
      </c>
      <c r="W40" s="42" t="s">
        <v>346</v>
      </c>
      <c r="X40" s="26"/>
      <c r="Y40" s="42"/>
      <c r="Z40" s="42"/>
      <c r="AA40" s="42"/>
      <c r="AC40" s="42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</row>
    <row r="41" spans="1:47" s="6" customFormat="1" ht="12.75" customHeight="1">
      <c r="A41" s="39" t="s">
        <v>157</v>
      </c>
      <c r="B41" s="42" t="s">
        <v>6</v>
      </c>
      <c r="C41" s="52" t="s">
        <v>145</v>
      </c>
      <c r="D41" s="27" t="s">
        <v>165</v>
      </c>
      <c r="E41" s="54" t="s">
        <v>104</v>
      </c>
      <c r="F41" s="70" t="s">
        <v>356</v>
      </c>
      <c r="G41" s="37">
        <v>110</v>
      </c>
      <c r="H41" s="42" t="s">
        <v>169</v>
      </c>
      <c r="I41" s="42" t="s">
        <v>254</v>
      </c>
      <c r="J41" s="42" t="s">
        <v>183</v>
      </c>
      <c r="K41" s="42" t="s">
        <v>386</v>
      </c>
      <c r="L41" s="42" t="s">
        <v>172</v>
      </c>
      <c r="M41" s="42" t="s">
        <v>252</v>
      </c>
      <c r="N41" s="41" t="s">
        <v>355</v>
      </c>
      <c r="O41" s="42" t="s">
        <v>194</v>
      </c>
      <c r="P41" s="42" t="s">
        <v>304</v>
      </c>
      <c r="Q41" s="41" t="s">
        <v>253</v>
      </c>
      <c r="R41" s="42" t="s">
        <v>186</v>
      </c>
      <c r="S41" s="42" t="s">
        <v>354</v>
      </c>
      <c r="T41" s="42" t="s">
        <v>346</v>
      </c>
      <c r="U41" s="42" t="s">
        <v>220</v>
      </c>
      <c r="V41" s="42" t="s">
        <v>205</v>
      </c>
      <c r="W41" s="42" t="s">
        <v>190</v>
      </c>
      <c r="X41" s="26"/>
      <c r="Y41" s="42"/>
      <c r="Z41" s="42"/>
      <c r="AA41" s="42"/>
      <c r="AC41" s="42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</row>
    <row r="42" spans="1:47" s="6" customFormat="1" ht="12.75" customHeight="1">
      <c r="A42" s="39" t="s">
        <v>359</v>
      </c>
      <c r="B42" s="42" t="s">
        <v>360</v>
      </c>
      <c r="C42" s="31" t="s">
        <v>113</v>
      </c>
      <c r="D42" s="62" t="s">
        <v>348</v>
      </c>
      <c r="E42" s="54" t="s">
        <v>103</v>
      </c>
      <c r="F42" s="70" t="s">
        <v>363</v>
      </c>
      <c r="G42" s="37">
        <v>98</v>
      </c>
      <c r="H42" s="42" t="s">
        <v>169</v>
      </c>
      <c r="I42" s="41" t="s">
        <v>223</v>
      </c>
      <c r="J42" s="42" t="s">
        <v>183</v>
      </c>
      <c r="K42" s="42" t="s">
        <v>204</v>
      </c>
      <c r="L42" s="42" t="s">
        <v>172</v>
      </c>
      <c r="M42" s="42" t="s">
        <v>310</v>
      </c>
      <c r="N42" s="41" t="s">
        <v>355</v>
      </c>
      <c r="O42" s="42" t="s">
        <v>194</v>
      </c>
      <c r="P42" s="42" t="s">
        <v>304</v>
      </c>
      <c r="Q42" s="42" t="s">
        <v>274</v>
      </c>
      <c r="R42" s="42" t="s">
        <v>186</v>
      </c>
      <c r="S42" s="42" t="s">
        <v>181</v>
      </c>
      <c r="T42" s="42" t="s">
        <v>324</v>
      </c>
      <c r="U42" s="42" t="s">
        <v>312</v>
      </c>
      <c r="V42" s="34" t="s">
        <v>364</v>
      </c>
      <c r="W42" s="42" t="s">
        <v>346</v>
      </c>
      <c r="X42" s="26"/>
      <c r="Y42" s="42"/>
      <c r="Z42" s="42"/>
      <c r="AA42" s="42"/>
      <c r="AC42" s="42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</row>
    <row r="43" spans="1:136" s="6" customFormat="1" ht="12.75" customHeight="1">
      <c r="A43" s="39" t="s">
        <v>335</v>
      </c>
      <c r="B43" s="42" t="s">
        <v>6</v>
      </c>
      <c r="C43" s="52" t="s">
        <v>114</v>
      </c>
      <c r="D43" s="27" t="s">
        <v>165</v>
      </c>
      <c r="E43" s="27" t="s">
        <v>104</v>
      </c>
      <c r="F43" s="70" t="s">
        <v>367</v>
      </c>
      <c r="G43" s="37">
        <v>95</v>
      </c>
      <c r="H43" s="42" t="s">
        <v>169</v>
      </c>
      <c r="I43" s="42" t="s">
        <v>254</v>
      </c>
      <c r="J43" s="42" t="s">
        <v>183</v>
      </c>
      <c r="K43" s="42" t="s">
        <v>204</v>
      </c>
      <c r="L43" s="42" t="s">
        <v>255</v>
      </c>
      <c r="M43" s="42" t="s">
        <v>172</v>
      </c>
      <c r="N43" s="41" t="s">
        <v>355</v>
      </c>
      <c r="O43" s="42" t="s">
        <v>214</v>
      </c>
      <c r="P43" s="42" t="s">
        <v>371</v>
      </c>
      <c r="Q43" s="42" t="s">
        <v>274</v>
      </c>
      <c r="R43" s="41" t="s">
        <v>365</v>
      </c>
      <c r="S43" s="42" t="s">
        <v>366</v>
      </c>
      <c r="T43" s="42" t="s">
        <v>272</v>
      </c>
      <c r="U43" s="26" t="s">
        <v>324</v>
      </c>
      <c r="V43" s="26" t="s">
        <v>368</v>
      </c>
      <c r="W43" s="81" t="s">
        <v>219</v>
      </c>
      <c r="X43" s="26"/>
      <c r="Y43" s="42"/>
      <c r="Z43" s="42"/>
      <c r="AA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</row>
    <row r="44" spans="1:136" s="6" customFormat="1" ht="12.75" customHeight="1">
      <c r="A44" s="39" t="s">
        <v>369</v>
      </c>
      <c r="B44" s="42" t="s">
        <v>123</v>
      </c>
      <c r="C44" s="31" t="s">
        <v>111</v>
      </c>
      <c r="D44" s="27" t="s">
        <v>165</v>
      </c>
      <c r="E44" s="27" t="s">
        <v>103</v>
      </c>
      <c r="F44" s="70" t="s">
        <v>370</v>
      </c>
      <c r="G44" s="37">
        <v>71</v>
      </c>
      <c r="H44" s="42" t="s">
        <v>169</v>
      </c>
      <c r="I44" s="42" t="s">
        <v>310</v>
      </c>
      <c r="J44" s="42" t="s">
        <v>254</v>
      </c>
      <c r="K44" s="42" t="s">
        <v>172</v>
      </c>
      <c r="L44" s="42" t="s">
        <v>373</v>
      </c>
      <c r="M44" s="42" t="s">
        <v>386</v>
      </c>
      <c r="N44" s="42" t="s">
        <v>375</v>
      </c>
      <c r="O44" s="42" t="s">
        <v>214</v>
      </c>
      <c r="P44" s="42" t="s">
        <v>304</v>
      </c>
      <c r="Q44" s="42" t="s">
        <v>274</v>
      </c>
      <c r="R44" s="42" t="s">
        <v>372</v>
      </c>
      <c r="S44" s="42" t="s">
        <v>332</v>
      </c>
      <c r="T44" s="42" t="s">
        <v>374</v>
      </c>
      <c r="U44" s="97" t="s">
        <v>219</v>
      </c>
      <c r="V44" s="97" t="s">
        <v>219</v>
      </c>
      <c r="W44" s="97" t="s">
        <v>219</v>
      </c>
      <c r="X44" s="26"/>
      <c r="Y44" s="42"/>
      <c r="Z44" s="42"/>
      <c r="AA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</row>
    <row r="45" spans="1:136" s="6" customFormat="1" ht="12.75" customHeight="1">
      <c r="A45" s="39" t="s">
        <v>244</v>
      </c>
      <c r="B45" s="42" t="s">
        <v>6</v>
      </c>
      <c r="C45" s="26" t="s">
        <v>108</v>
      </c>
      <c r="D45" s="27" t="s">
        <v>165</v>
      </c>
      <c r="E45" s="27" t="s">
        <v>103</v>
      </c>
      <c r="F45" s="70" t="s">
        <v>229</v>
      </c>
      <c r="G45" s="37">
        <v>121</v>
      </c>
      <c r="H45" s="42" t="s">
        <v>169</v>
      </c>
      <c r="I45" s="42" t="s">
        <v>310</v>
      </c>
      <c r="J45" s="42" t="s">
        <v>376</v>
      </c>
      <c r="K45" s="41" t="s">
        <v>185</v>
      </c>
      <c r="L45" s="42" t="s">
        <v>173</v>
      </c>
      <c r="M45" s="42" t="s">
        <v>252</v>
      </c>
      <c r="N45" s="42" t="s">
        <v>254</v>
      </c>
      <c r="O45" s="42" t="s">
        <v>214</v>
      </c>
      <c r="P45" s="42" t="s">
        <v>304</v>
      </c>
      <c r="Q45" s="42" t="s">
        <v>274</v>
      </c>
      <c r="R45" s="42" t="s">
        <v>255</v>
      </c>
      <c r="S45" s="42" t="s">
        <v>220</v>
      </c>
      <c r="T45" s="26" t="s">
        <v>205</v>
      </c>
      <c r="U45" s="26" t="s">
        <v>312</v>
      </c>
      <c r="V45" s="42" t="s">
        <v>332</v>
      </c>
      <c r="W45" s="81" t="s">
        <v>219</v>
      </c>
      <c r="X45" s="26"/>
      <c r="Y45" s="42"/>
      <c r="Z45" s="42"/>
      <c r="AA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</row>
    <row r="46" spans="1:136" s="6" customFormat="1" ht="12.75" customHeight="1">
      <c r="A46" s="39" t="s">
        <v>361</v>
      </c>
      <c r="B46" s="42" t="s">
        <v>101</v>
      </c>
      <c r="C46" s="52" t="s">
        <v>107</v>
      </c>
      <c r="D46" s="27" t="s">
        <v>165</v>
      </c>
      <c r="E46" s="27" t="s">
        <v>104</v>
      </c>
      <c r="F46" s="30" t="s">
        <v>377</v>
      </c>
      <c r="G46" s="37">
        <v>77</v>
      </c>
      <c r="H46" s="42" t="s">
        <v>284</v>
      </c>
      <c r="I46" s="42" t="s">
        <v>310</v>
      </c>
      <c r="J46" s="42" t="s">
        <v>376</v>
      </c>
      <c r="K46" s="41" t="s">
        <v>185</v>
      </c>
      <c r="L46" s="42" t="s">
        <v>173</v>
      </c>
      <c r="M46" s="42" t="s">
        <v>250</v>
      </c>
      <c r="N46" s="42" t="s">
        <v>204</v>
      </c>
      <c r="O46" s="42" t="s">
        <v>266</v>
      </c>
      <c r="P46" s="42" t="s">
        <v>304</v>
      </c>
      <c r="Q46" s="42" t="s">
        <v>274</v>
      </c>
      <c r="R46" s="42" t="s">
        <v>186</v>
      </c>
      <c r="S46" s="42" t="s">
        <v>378</v>
      </c>
      <c r="T46" s="26" t="s">
        <v>368</v>
      </c>
      <c r="U46" s="26" t="s">
        <v>287</v>
      </c>
      <c r="V46" s="27" t="s">
        <v>190</v>
      </c>
      <c r="W46" s="42" t="s">
        <v>239</v>
      </c>
      <c r="X46" s="26"/>
      <c r="Y46" s="42"/>
      <c r="Z46" s="42"/>
      <c r="AA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</row>
    <row r="47" spans="1:47" s="6" customFormat="1" ht="12.75" customHeight="1">
      <c r="A47" s="39" t="s">
        <v>158</v>
      </c>
      <c r="B47" s="42" t="s">
        <v>6</v>
      </c>
      <c r="C47" s="26" t="s">
        <v>141</v>
      </c>
      <c r="D47" s="27" t="s">
        <v>165</v>
      </c>
      <c r="E47" s="54" t="s">
        <v>103</v>
      </c>
      <c r="F47" s="30" t="s">
        <v>322</v>
      </c>
      <c r="G47" s="84">
        <v>159</v>
      </c>
      <c r="H47" s="61" t="s">
        <v>169</v>
      </c>
      <c r="I47" s="61" t="s">
        <v>310</v>
      </c>
      <c r="J47" s="61" t="s">
        <v>376</v>
      </c>
      <c r="K47" s="42" t="s">
        <v>172</v>
      </c>
      <c r="L47" s="42" t="s">
        <v>173</v>
      </c>
      <c r="M47" s="42" t="s">
        <v>250</v>
      </c>
      <c r="N47" s="82" t="s">
        <v>355</v>
      </c>
      <c r="O47" s="61" t="s">
        <v>194</v>
      </c>
      <c r="P47" s="61" t="s">
        <v>255</v>
      </c>
      <c r="Q47" s="61" t="s">
        <v>274</v>
      </c>
      <c r="R47" s="61" t="s">
        <v>207</v>
      </c>
      <c r="S47" s="42" t="s">
        <v>379</v>
      </c>
      <c r="T47" s="26" t="s">
        <v>205</v>
      </c>
      <c r="U47" s="61" t="s">
        <v>392</v>
      </c>
      <c r="V47" s="61" t="s">
        <v>393</v>
      </c>
      <c r="W47" s="81" t="s">
        <v>219</v>
      </c>
      <c r="X47" s="26"/>
      <c r="Y47" s="42"/>
      <c r="Z47" s="42"/>
      <c r="AA47" s="42"/>
      <c r="AC47" s="42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</row>
    <row r="48" spans="1:47" s="6" customFormat="1" ht="12.75" customHeight="1">
      <c r="A48" s="39" t="s">
        <v>358</v>
      </c>
      <c r="B48" s="42" t="s">
        <v>101</v>
      </c>
      <c r="C48" s="34" t="s">
        <v>106</v>
      </c>
      <c r="D48" s="27" t="s">
        <v>165</v>
      </c>
      <c r="E48" s="27" t="s">
        <v>104</v>
      </c>
      <c r="F48" s="30" t="s">
        <v>380</v>
      </c>
      <c r="G48" s="84">
        <v>104</v>
      </c>
      <c r="H48" s="61" t="s">
        <v>169</v>
      </c>
      <c r="I48" s="61" t="s">
        <v>254</v>
      </c>
      <c r="J48" s="61" t="s">
        <v>376</v>
      </c>
      <c r="K48" s="82" t="s">
        <v>381</v>
      </c>
      <c r="L48" s="61" t="s">
        <v>255</v>
      </c>
      <c r="M48" s="61" t="s">
        <v>250</v>
      </c>
      <c r="N48" s="61" t="s">
        <v>353</v>
      </c>
      <c r="O48" s="61" t="s">
        <v>382</v>
      </c>
      <c r="P48" s="61" t="s">
        <v>304</v>
      </c>
      <c r="Q48" s="61" t="s">
        <v>274</v>
      </c>
      <c r="R48" s="61" t="s">
        <v>383</v>
      </c>
      <c r="S48" s="11" t="s">
        <v>342</v>
      </c>
      <c r="T48" s="11" t="s">
        <v>205</v>
      </c>
      <c r="U48" s="11" t="s">
        <v>330</v>
      </c>
      <c r="V48" s="11" t="s">
        <v>332</v>
      </c>
      <c r="W48" s="11" t="s">
        <v>384</v>
      </c>
      <c r="X48" s="26"/>
      <c r="Y48" s="42"/>
      <c r="Z48" s="42"/>
      <c r="AA48" s="42"/>
      <c r="AC48" s="42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</row>
    <row r="49" spans="1:47" s="6" customFormat="1" ht="12.75" customHeight="1">
      <c r="A49" s="39" t="s">
        <v>159</v>
      </c>
      <c r="B49" s="42" t="s">
        <v>6</v>
      </c>
      <c r="C49" s="31" t="s">
        <v>118</v>
      </c>
      <c r="D49" s="27" t="s">
        <v>165</v>
      </c>
      <c r="E49" s="27" t="s">
        <v>103</v>
      </c>
      <c r="F49" s="70" t="s">
        <v>192</v>
      </c>
      <c r="G49" s="84">
        <v>237</v>
      </c>
      <c r="H49" s="61" t="s">
        <v>169</v>
      </c>
      <c r="I49" s="61" t="s">
        <v>254</v>
      </c>
      <c r="J49" s="61" t="s">
        <v>376</v>
      </c>
      <c r="K49" s="82" t="s">
        <v>185</v>
      </c>
      <c r="L49" s="61" t="s">
        <v>173</v>
      </c>
      <c r="M49" s="61" t="s">
        <v>276</v>
      </c>
      <c r="N49" s="61" t="s">
        <v>353</v>
      </c>
      <c r="O49" s="61" t="s">
        <v>386</v>
      </c>
      <c r="P49" s="61" t="s">
        <v>387</v>
      </c>
      <c r="Q49" s="61" t="s">
        <v>274</v>
      </c>
      <c r="R49" s="61" t="s">
        <v>388</v>
      </c>
      <c r="S49" s="61" t="s">
        <v>389</v>
      </c>
      <c r="T49" s="61" t="s">
        <v>390</v>
      </c>
      <c r="U49" s="61" t="s">
        <v>228</v>
      </c>
      <c r="V49" s="26" t="s">
        <v>391</v>
      </c>
      <c r="W49" s="61" t="s">
        <v>384</v>
      </c>
      <c r="X49" s="26"/>
      <c r="Y49" s="42"/>
      <c r="Z49" s="42"/>
      <c r="AA49" s="42"/>
      <c r="AC49" s="42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</row>
    <row r="50" spans="1:47" s="6" customFormat="1" ht="12.75" customHeight="1">
      <c r="A50" s="39" t="s">
        <v>160</v>
      </c>
      <c r="B50" s="42" t="s">
        <v>117</v>
      </c>
      <c r="C50" s="60" t="s">
        <v>120</v>
      </c>
      <c r="D50" s="27" t="s">
        <v>165</v>
      </c>
      <c r="E50" s="37" t="s">
        <v>104</v>
      </c>
      <c r="F50" s="70" t="s">
        <v>167</v>
      </c>
      <c r="G50" s="37">
        <v>113</v>
      </c>
      <c r="H50" s="61" t="s">
        <v>169</v>
      </c>
      <c r="I50" s="61" t="s">
        <v>254</v>
      </c>
      <c r="J50" s="61" t="s">
        <v>273</v>
      </c>
      <c r="K50" s="61" t="s">
        <v>172</v>
      </c>
      <c r="L50" s="61" t="s">
        <v>173</v>
      </c>
      <c r="M50" s="61" t="s">
        <v>250</v>
      </c>
      <c r="N50" s="82" t="s">
        <v>355</v>
      </c>
      <c r="O50" s="61" t="s">
        <v>255</v>
      </c>
      <c r="P50" s="61" t="s">
        <v>304</v>
      </c>
      <c r="Q50" s="61" t="s">
        <v>394</v>
      </c>
      <c r="R50" s="61" t="s">
        <v>388</v>
      </c>
      <c r="S50" s="61" t="s">
        <v>228</v>
      </c>
      <c r="T50" s="42" t="s">
        <v>205</v>
      </c>
      <c r="U50" s="61" t="s">
        <v>395</v>
      </c>
      <c r="V50" s="26" t="s">
        <v>391</v>
      </c>
      <c r="W50" s="61" t="s">
        <v>384</v>
      </c>
      <c r="X50" s="26"/>
      <c r="Y50" s="42"/>
      <c r="Z50" s="42"/>
      <c r="AA50" s="42"/>
      <c r="AC50" s="42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</row>
    <row r="51" spans="1:47" s="6" customFormat="1" ht="12.75" customHeight="1">
      <c r="A51" s="39" t="s">
        <v>161</v>
      </c>
      <c r="B51" s="42" t="s">
        <v>7</v>
      </c>
      <c r="C51" s="57" t="s">
        <v>106</v>
      </c>
      <c r="D51" s="27" t="s">
        <v>165</v>
      </c>
      <c r="E51" s="37" t="s">
        <v>103</v>
      </c>
      <c r="F51" s="70" t="s">
        <v>229</v>
      </c>
      <c r="G51" s="37">
        <v>163</v>
      </c>
      <c r="H51" s="61" t="s">
        <v>169</v>
      </c>
      <c r="I51" s="61" t="s">
        <v>254</v>
      </c>
      <c r="J51" s="61" t="s">
        <v>273</v>
      </c>
      <c r="K51" s="61" t="s">
        <v>172</v>
      </c>
      <c r="L51" s="61" t="s">
        <v>255</v>
      </c>
      <c r="M51" s="82" t="s">
        <v>268</v>
      </c>
      <c r="N51" s="61" t="s">
        <v>349</v>
      </c>
      <c r="O51" s="61" t="s">
        <v>388</v>
      </c>
      <c r="P51" s="61" t="s">
        <v>387</v>
      </c>
      <c r="Q51" s="61" t="s">
        <v>274</v>
      </c>
      <c r="R51" s="61" t="s">
        <v>339</v>
      </c>
      <c r="S51" s="61" t="s">
        <v>325</v>
      </c>
      <c r="T51" s="42" t="s">
        <v>390</v>
      </c>
      <c r="U51" s="61" t="s">
        <v>326</v>
      </c>
      <c r="V51" s="26" t="s">
        <v>391</v>
      </c>
      <c r="W51" s="61" t="s">
        <v>384</v>
      </c>
      <c r="X51" s="26"/>
      <c r="Y51" s="42"/>
      <c r="Z51" s="42"/>
      <c r="AA51" s="42"/>
      <c r="AC51" s="42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</row>
    <row r="52" spans="1:47" s="6" customFormat="1" ht="12.75" customHeight="1">
      <c r="A52" s="39" t="s">
        <v>121</v>
      </c>
      <c r="B52" s="42" t="s">
        <v>6</v>
      </c>
      <c r="C52" s="34" t="s">
        <v>129</v>
      </c>
      <c r="D52" s="27" t="s">
        <v>165</v>
      </c>
      <c r="E52" s="54" t="s">
        <v>104</v>
      </c>
      <c r="F52" s="70" t="s">
        <v>322</v>
      </c>
      <c r="G52" s="37">
        <v>88</v>
      </c>
      <c r="H52" s="61" t="s">
        <v>169</v>
      </c>
      <c r="I52" s="61" t="s">
        <v>310</v>
      </c>
      <c r="J52" s="61" t="s">
        <v>273</v>
      </c>
      <c r="K52" s="82" t="s">
        <v>185</v>
      </c>
      <c r="L52" s="61" t="s">
        <v>173</v>
      </c>
      <c r="M52" s="61" t="s">
        <v>386</v>
      </c>
      <c r="N52" s="61" t="s">
        <v>353</v>
      </c>
      <c r="O52" s="61" t="s">
        <v>194</v>
      </c>
      <c r="P52" s="61" t="s">
        <v>304</v>
      </c>
      <c r="Q52" s="61" t="s">
        <v>254</v>
      </c>
      <c r="R52" s="61" t="s">
        <v>339</v>
      </c>
      <c r="S52" s="42" t="s">
        <v>396</v>
      </c>
      <c r="T52" s="42" t="s">
        <v>287</v>
      </c>
      <c r="U52" s="42" t="s">
        <v>397</v>
      </c>
      <c r="V52" s="42" t="s">
        <v>391</v>
      </c>
      <c r="W52" s="42" t="s">
        <v>384</v>
      </c>
      <c r="X52" s="26"/>
      <c r="Y52" s="42"/>
      <c r="Z52" s="42"/>
      <c r="AA52" s="42"/>
      <c r="AC52" s="42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</row>
    <row r="53" spans="1:47" s="6" customFormat="1" ht="12.75" customHeight="1">
      <c r="A53" s="39" t="s">
        <v>336</v>
      </c>
      <c r="B53" s="42" t="s">
        <v>101</v>
      </c>
      <c r="C53" s="26" t="s">
        <v>105</v>
      </c>
      <c r="D53" s="27" t="s">
        <v>165</v>
      </c>
      <c r="E53" s="27" t="s">
        <v>103</v>
      </c>
      <c r="F53" s="70" t="s">
        <v>233</v>
      </c>
      <c r="G53" s="37">
        <v>195</v>
      </c>
      <c r="H53" s="61" t="s">
        <v>169</v>
      </c>
      <c r="I53" s="61" t="s">
        <v>254</v>
      </c>
      <c r="J53" s="61" t="s">
        <v>273</v>
      </c>
      <c r="K53" s="61" t="s">
        <v>172</v>
      </c>
      <c r="L53" s="61" t="s">
        <v>173</v>
      </c>
      <c r="M53" s="42" t="s">
        <v>386</v>
      </c>
      <c r="N53" s="61" t="s">
        <v>400</v>
      </c>
      <c r="O53" s="61" t="s">
        <v>388</v>
      </c>
      <c r="P53" s="61" t="s">
        <v>353</v>
      </c>
      <c r="Q53" s="82" t="s">
        <v>345</v>
      </c>
      <c r="R53" s="61" t="s">
        <v>186</v>
      </c>
      <c r="S53" s="42" t="s">
        <v>401</v>
      </c>
      <c r="T53" s="26" t="s">
        <v>302</v>
      </c>
      <c r="U53" s="26" t="s">
        <v>287</v>
      </c>
      <c r="V53" s="27" t="s">
        <v>330</v>
      </c>
      <c r="W53" s="42" t="s">
        <v>384</v>
      </c>
      <c r="X53" s="26"/>
      <c r="Y53" s="42"/>
      <c r="Z53" s="42"/>
      <c r="AA53" s="42"/>
      <c r="AC53" s="42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</row>
    <row r="54" spans="1:47" s="6" customFormat="1" ht="12.75" customHeight="1">
      <c r="A54" s="39" t="s">
        <v>162</v>
      </c>
      <c r="B54" s="42" t="s">
        <v>6</v>
      </c>
      <c r="C54" s="41" t="s">
        <v>102</v>
      </c>
      <c r="D54" s="27" t="s">
        <v>165</v>
      </c>
      <c r="E54" s="67" t="s">
        <v>104</v>
      </c>
      <c r="F54" s="70" t="s">
        <v>233</v>
      </c>
      <c r="G54" s="37">
        <v>95</v>
      </c>
      <c r="H54" s="61" t="s">
        <v>169</v>
      </c>
      <c r="I54" s="61" t="s">
        <v>254</v>
      </c>
      <c r="J54" s="61" t="s">
        <v>273</v>
      </c>
      <c r="K54" s="82" t="s">
        <v>185</v>
      </c>
      <c r="L54" s="61" t="s">
        <v>173</v>
      </c>
      <c r="M54" s="42" t="s">
        <v>386</v>
      </c>
      <c r="N54" s="61" t="s">
        <v>353</v>
      </c>
      <c r="O54" s="61" t="s">
        <v>388</v>
      </c>
      <c r="P54" s="61" t="s">
        <v>400</v>
      </c>
      <c r="Q54" s="61" t="s">
        <v>274</v>
      </c>
      <c r="R54" s="82" t="s">
        <v>402</v>
      </c>
      <c r="S54" s="61" t="s">
        <v>177</v>
      </c>
      <c r="T54" s="61" t="s">
        <v>287</v>
      </c>
      <c r="U54" s="61" t="s">
        <v>404</v>
      </c>
      <c r="V54" s="26" t="s">
        <v>190</v>
      </c>
      <c r="W54" s="26" t="s">
        <v>403</v>
      </c>
      <c r="X54" s="26"/>
      <c r="Y54" s="42"/>
      <c r="Z54" s="42"/>
      <c r="AA54" s="42"/>
      <c r="AC54" s="42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</row>
    <row r="55" spans="1:47" s="6" customFormat="1" ht="12.75" customHeight="1">
      <c r="A55" s="39" t="s">
        <v>338</v>
      </c>
      <c r="B55" s="42" t="s">
        <v>101</v>
      </c>
      <c r="C55" s="42" t="s">
        <v>109</v>
      </c>
      <c r="D55" s="27" t="s">
        <v>165</v>
      </c>
      <c r="E55" s="67" t="s">
        <v>103</v>
      </c>
      <c r="F55" s="70" t="s">
        <v>201</v>
      </c>
      <c r="G55" s="37">
        <v>74</v>
      </c>
      <c r="H55" s="42" t="s">
        <v>284</v>
      </c>
      <c r="I55" s="61" t="s">
        <v>254</v>
      </c>
      <c r="J55" s="61" t="s">
        <v>273</v>
      </c>
      <c r="K55" s="61" t="s">
        <v>344</v>
      </c>
      <c r="L55" s="61" t="s">
        <v>173</v>
      </c>
      <c r="M55" s="42" t="s">
        <v>252</v>
      </c>
      <c r="N55" s="61" t="s">
        <v>375</v>
      </c>
      <c r="O55" s="61" t="s">
        <v>388</v>
      </c>
      <c r="P55" s="61" t="s">
        <v>399</v>
      </c>
      <c r="Q55" s="61" t="s">
        <v>274</v>
      </c>
      <c r="R55" s="61" t="s">
        <v>186</v>
      </c>
      <c r="S55" s="61" t="s">
        <v>401</v>
      </c>
      <c r="T55" s="42" t="s">
        <v>287</v>
      </c>
      <c r="U55" s="42" t="s">
        <v>302</v>
      </c>
      <c r="V55" s="42" t="s">
        <v>330</v>
      </c>
      <c r="W55" s="42" t="s">
        <v>391</v>
      </c>
      <c r="X55" s="26"/>
      <c r="Y55" s="42"/>
      <c r="Z55" s="42"/>
      <c r="AA55" s="42"/>
      <c r="AC55" s="42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</row>
    <row r="56" spans="1:47" s="6" customFormat="1" ht="12.75" customHeight="1">
      <c r="A56" s="39" t="s">
        <v>385</v>
      </c>
      <c r="B56" s="42" t="s">
        <v>101</v>
      </c>
      <c r="C56" s="31" t="s">
        <v>113</v>
      </c>
      <c r="D56" s="27" t="s">
        <v>165</v>
      </c>
      <c r="E56" s="54" t="s">
        <v>103</v>
      </c>
      <c r="F56" s="70" t="s">
        <v>398</v>
      </c>
      <c r="G56" s="37">
        <v>91</v>
      </c>
      <c r="H56" s="61" t="s">
        <v>169</v>
      </c>
      <c r="I56" s="61" t="s">
        <v>254</v>
      </c>
      <c r="J56" s="61" t="s">
        <v>273</v>
      </c>
      <c r="K56" s="61" t="s">
        <v>172</v>
      </c>
      <c r="L56" s="61" t="s">
        <v>386</v>
      </c>
      <c r="M56" s="61" t="s">
        <v>252</v>
      </c>
      <c r="N56" s="82" t="s">
        <v>355</v>
      </c>
      <c r="O56" s="61" t="s">
        <v>388</v>
      </c>
      <c r="P56" s="82" t="s">
        <v>405</v>
      </c>
      <c r="Q56" s="82" t="s">
        <v>253</v>
      </c>
      <c r="R56" s="61" t="s">
        <v>400</v>
      </c>
      <c r="S56" s="42" t="s">
        <v>287</v>
      </c>
      <c r="T56" s="61" t="s">
        <v>302</v>
      </c>
      <c r="U56" s="42" t="s">
        <v>406</v>
      </c>
      <c r="V56" s="42" t="s">
        <v>391</v>
      </c>
      <c r="W56" s="80" t="s">
        <v>219</v>
      </c>
      <c r="X56" s="26"/>
      <c r="Y56" s="42"/>
      <c r="Z56" s="42"/>
      <c r="AA56" s="42"/>
      <c r="AC56" s="42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</row>
    <row r="57" spans="1:47" ht="12.75">
      <c r="A57" s="39" t="s">
        <v>362</v>
      </c>
      <c r="B57" s="42" t="s">
        <v>6</v>
      </c>
      <c r="C57" s="103" t="s">
        <v>145</v>
      </c>
      <c r="D57" s="27" t="s">
        <v>165</v>
      </c>
      <c r="E57" s="27" t="s">
        <v>103</v>
      </c>
      <c r="F57" s="95" t="s">
        <v>407</v>
      </c>
      <c r="G57" s="37">
        <v>136</v>
      </c>
      <c r="H57" s="61" t="s">
        <v>169</v>
      </c>
      <c r="I57" s="61" t="s">
        <v>254</v>
      </c>
      <c r="J57" s="61" t="s">
        <v>303</v>
      </c>
      <c r="K57" s="61" t="s">
        <v>172</v>
      </c>
      <c r="L57" s="61" t="s">
        <v>386</v>
      </c>
      <c r="M57" s="61" t="s">
        <v>252</v>
      </c>
      <c r="N57" s="61" t="s">
        <v>353</v>
      </c>
      <c r="O57" s="61" t="s">
        <v>409</v>
      </c>
      <c r="P57" s="61" t="s">
        <v>408</v>
      </c>
      <c r="Q57" s="61" t="s">
        <v>411</v>
      </c>
      <c r="R57" s="61" t="s">
        <v>410</v>
      </c>
      <c r="S57" s="42" t="s">
        <v>412</v>
      </c>
      <c r="T57" s="61" t="s">
        <v>277</v>
      </c>
      <c r="U57" s="61" t="s">
        <v>384</v>
      </c>
      <c r="V57" s="80" t="s">
        <v>219</v>
      </c>
      <c r="W57" s="80" t="s">
        <v>219</v>
      </c>
      <c r="X57" s="42"/>
      <c r="Y57" s="42"/>
      <c r="Z57" s="42"/>
      <c r="AA57" s="42"/>
      <c r="AC57" s="42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</row>
    <row r="58" spans="1:23" ht="12.75">
      <c r="A58" s="91"/>
      <c r="B58" s="92"/>
      <c r="C58" s="76"/>
      <c r="D58" s="93"/>
      <c r="E58" s="94"/>
      <c r="F58" s="11"/>
      <c r="G58" s="96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12.75">
      <c r="A59" s="39"/>
      <c r="B59" s="42"/>
      <c r="C59" s="31"/>
      <c r="D59" s="27"/>
      <c r="E59" s="54"/>
      <c r="F59" s="11"/>
      <c r="G59" s="96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" ht="12.75">
      <c r="A60" s="39"/>
      <c r="B60" s="42"/>
    </row>
    <row r="61" spans="1:5" ht="12.75">
      <c r="A61" s="33"/>
      <c r="B61" s="33"/>
      <c r="C61" s="33"/>
      <c r="D61" s="33"/>
      <c r="E61" s="59"/>
    </row>
    <row r="62" spans="1:5" ht="12.75">
      <c r="A62" s="33"/>
      <c r="B62" s="33"/>
      <c r="C62" s="33"/>
      <c r="D62" s="33"/>
      <c r="E62" s="59"/>
    </row>
    <row r="63" spans="1:3" ht="12.75">
      <c r="A63" s="33"/>
      <c r="B63" s="33"/>
      <c r="C63" s="33"/>
    </row>
    <row r="64" spans="1:3" ht="12.75">
      <c r="A64" s="33"/>
      <c r="B64" s="33"/>
      <c r="C64" s="33"/>
    </row>
    <row r="65" spans="1:3" ht="12.75">
      <c r="A65" s="33"/>
      <c r="B65" s="33"/>
      <c r="C65" s="33"/>
    </row>
    <row r="66" spans="1:3" ht="12.75">
      <c r="A66" s="33"/>
      <c r="B66" s="33"/>
      <c r="C66" s="33"/>
    </row>
    <row r="67" spans="1:3" ht="12.75">
      <c r="A67" s="33"/>
      <c r="B67" s="33"/>
      <c r="C67" s="33"/>
    </row>
    <row r="68" spans="1:3" ht="12.75">
      <c r="A68" s="33"/>
      <c r="B68" s="33"/>
      <c r="C68" s="33"/>
    </row>
    <row r="69" spans="1:3" ht="12.75">
      <c r="A69" s="33"/>
      <c r="B69" s="33"/>
      <c r="C69" s="33"/>
    </row>
    <row r="70" spans="1:3" ht="12.75">
      <c r="A70" s="33"/>
      <c r="B70" s="33"/>
      <c r="C70" s="33"/>
    </row>
    <row r="71" spans="1:3" ht="12.75">
      <c r="A71" s="33"/>
      <c r="B71" s="33"/>
      <c r="C71" s="33"/>
    </row>
    <row r="72" spans="1:3" ht="12.75">
      <c r="A72" s="33"/>
      <c r="B72" s="33"/>
      <c r="C72" s="33"/>
    </row>
    <row r="73" spans="1:3" ht="12.75">
      <c r="A73" s="33"/>
      <c r="B73" s="33"/>
      <c r="C73" s="33"/>
    </row>
    <row r="74" spans="1:3" ht="12.75">
      <c r="A74" s="33"/>
      <c r="B74" s="33"/>
      <c r="C74" s="33"/>
    </row>
    <row r="75" spans="1:3" ht="12.75">
      <c r="A75" s="33"/>
      <c r="B75" s="33"/>
      <c r="C75" s="33"/>
    </row>
    <row r="76" spans="1:3" ht="12.75">
      <c r="A76" s="33"/>
      <c r="B76" s="33"/>
      <c r="C76" s="33"/>
    </row>
    <row r="77" spans="1:3" ht="12.75">
      <c r="A77" s="33"/>
      <c r="B77" s="33"/>
      <c r="C77" s="33"/>
    </row>
    <row r="78" spans="1:3" ht="12.75">
      <c r="A78" s="33"/>
      <c r="B78" s="33"/>
      <c r="C78" s="33"/>
    </row>
    <row r="79" spans="1:3" ht="12.75">
      <c r="A79" s="33"/>
      <c r="B79" s="33"/>
      <c r="C79" s="33"/>
    </row>
    <row r="80" spans="1:3" ht="12.75">
      <c r="A80" s="33"/>
      <c r="B80" s="33"/>
      <c r="C80" s="33"/>
    </row>
    <row r="81" spans="1:3" ht="12.75">
      <c r="A81" s="33"/>
      <c r="B81" s="33"/>
      <c r="C81" s="33"/>
    </row>
    <row r="82" spans="1:3" ht="12.75">
      <c r="A82" s="33"/>
      <c r="B82" s="33"/>
      <c r="C82" s="33"/>
    </row>
    <row r="83" spans="1:3" ht="12.75">
      <c r="A83" s="33"/>
      <c r="B83" s="33"/>
      <c r="C83" s="33"/>
    </row>
    <row r="84" spans="1:3" ht="12.75">
      <c r="A84" s="33"/>
      <c r="B84" s="33"/>
      <c r="C84" s="3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8"/>
  <sheetViews>
    <sheetView zoomScalePageLayoutView="0" workbookViewId="0" topLeftCell="A1">
      <pane xSplit="2745" ySplit="1560" topLeftCell="C6" activePane="bottomRight" state="split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2" max="2" width="13.28125" style="0" customWidth="1"/>
  </cols>
  <sheetData>
    <row r="2" spans="2:11" ht="12.75">
      <c r="B2" s="2" t="s">
        <v>91</v>
      </c>
      <c r="C2" s="8"/>
      <c r="D2" s="11"/>
      <c r="E2" s="8"/>
      <c r="F2" s="8"/>
      <c r="G2" s="8"/>
      <c r="H2" s="29"/>
      <c r="I2" s="8"/>
      <c r="J2" s="6"/>
      <c r="K2" s="8"/>
    </row>
    <row r="3" spans="2:11" ht="13.5" thickBot="1">
      <c r="B3" s="8"/>
      <c r="C3" s="7"/>
      <c r="D3" s="2"/>
      <c r="E3" s="7"/>
      <c r="F3" s="2"/>
      <c r="G3" s="7"/>
      <c r="H3" s="50"/>
      <c r="I3" s="7"/>
      <c r="J3" s="2"/>
      <c r="K3" s="12"/>
    </row>
    <row r="4" spans="2:11" ht="12.75">
      <c r="B4" s="8"/>
      <c r="C4" s="13" t="s">
        <v>20</v>
      </c>
      <c r="D4" s="14" t="s">
        <v>21</v>
      </c>
      <c r="E4" s="13" t="s">
        <v>22</v>
      </c>
      <c r="F4" s="14" t="s">
        <v>21</v>
      </c>
      <c r="G4" s="13" t="s">
        <v>23</v>
      </c>
      <c r="H4" s="16" t="s">
        <v>21</v>
      </c>
      <c r="I4" s="15" t="s">
        <v>20</v>
      </c>
      <c r="J4" s="16" t="s">
        <v>22</v>
      </c>
      <c r="K4" s="17" t="s">
        <v>23</v>
      </c>
    </row>
    <row r="5" spans="2:11" ht="13.5" thickBot="1">
      <c r="B5" s="8"/>
      <c r="C5" s="18" t="s">
        <v>24</v>
      </c>
      <c r="D5" s="19" t="s">
        <v>25</v>
      </c>
      <c r="E5" s="18" t="s">
        <v>26</v>
      </c>
      <c r="F5" s="19" t="s">
        <v>25</v>
      </c>
      <c r="G5" s="18" t="s">
        <v>26</v>
      </c>
      <c r="H5" s="21" t="s">
        <v>27</v>
      </c>
      <c r="I5" s="20" t="s">
        <v>28</v>
      </c>
      <c r="J5" s="21" t="s">
        <v>28</v>
      </c>
      <c r="K5" s="22" t="s">
        <v>28</v>
      </c>
    </row>
    <row r="6" spans="1:12" ht="12.75">
      <c r="A6" s="8">
        <v>1</v>
      </c>
      <c r="B6" s="35" t="s">
        <v>8</v>
      </c>
      <c r="C6" s="23">
        <v>5</v>
      </c>
      <c r="D6" s="28" t="s">
        <v>29</v>
      </c>
      <c r="E6" s="23">
        <v>1</v>
      </c>
      <c r="F6" s="24">
        <v>0</v>
      </c>
      <c r="G6" s="23">
        <f aca="true" t="shared" si="0" ref="G6:G30">C6+E6</f>
        <v>6</v>
      </c>
      <c r="H6" s="28" t="s">
        <v>29</v>
      </c>
      <c r="I6" s="25">
        <v>0</v>
      </c>
      <c r="J6" s="15">
        <v>0</v>
      </c>
      <c r="K6" s="25">
        <f aca="true" t="shared" si="1" ref="K6:K50">SUM(I6:J6)</f>
        <v>0</v>
      </c>
      <c r="L6" s="33"/>
    </row>
    <row r="7" spans="1:12" ht="12.75">
      <c r="A7" s="8">
        <f>A6+1</f>
        <v>2</v>
      </c>
      <c r="B7" s="35" t="s">
        <v>9</v>
      </c>
      <c r="C7" s="23">
        <v>36</v>
      </c>
      <c r="D7" s="24">
        <v>2</v>
      </c>
      <c r="E7" s="23">
        <v>7</v>
      </c>
      <c r="F7" s="24">
        <v>1</v>
      </c>
      <c r="G7" s="23">
        <f t="shared" si="0"/>
        <v>43</v>
      </c>
      <c r="H7" s="24">
        <v>3</v>
      </c>
      <c r="I7" s="25">
        <v>0</v>
      </c>
      <c r="J7" s="25">
        <v>0</v>
      </c>
      <c r="K7" s="25">
        <f t="shared" si="1"/>
        <v>0</v>
      </c>
      <c r="L7" s="33"/>
    </row>
    <row r="8" spans="1:12" ht="12.75">
      <c r="A8" s="8">
        <f aca="true" t="shared" si="2" ref="A8:A50">A7+1</f>
        <v>3</v>
      </c>
      <c r="B8" s="35" t="s">
        <v>11</v>
      </c>
      <c r="C8" s="23">
        <v>36</v>
      </c>
      <c r="D8" s="24">
        <v>0</v>
      </c>
      <c r="E8" s="23">
        <v>7</v>
      </c>
      <c r="F8" s="24">
        <v>1</v>
      </c>
      <c r="G8" s="23">
        <f t="shared" si="0"/>
        <v>43</v>
      </c>
      <c r="H8" s="24">
        <v>1</v>
      </c>
      <c r="I8" s="25">
        <v>2</v>
      </c>
      <c r="J8" s="25">
        <v>0</v>
      </c>
      <c r="K8" s="25">
        <f t="shared" si="1"/>
        <v>2</v>
      </c>
      <c r="L8" s="33"/>
    </row>
    <row r="9" spans="1:12" ht="12.75">
      <c r="A9" s="8">
        <f t="shared" si="2"/>
        <v>4</v>
      </c>
      <c r="B9" s="35" t="s">
        <v>10</v>
      </c>
      <c r="C9" s="23">
        <v>30</v>
      </c>
      <c r="D9" s="24" t="s">
        <v>38</v>
      </c>
      <c r="E9" s="23">
        <v>6</v>
      </c>
      <c r="F9" s="24">
        <v>0</v>
      </c>
      <c r="G9" s="23">
        <f t="shared" si="0"/>
        <v>36</v>
      </c>
      <c r="H9" s="24" t="s">
        <v>38</v>
      </c>
      <c r="I9" s="25">
        <v>1</v>
      </c>
      <c r="J9" s="25">
        <v>0</v>
      </c>
      <c r="K9" s="25">
        <f t="shared" si="1"/>
        <v>1</v>
      </c>
      <c r="L9" s="33"/>
    </row>
    <row r="10" spans="1:12" ht="12.75" customHeight="1">
      <c r="A10" s="8">
        <f t="shared" si="2"/>
        <v>5</v>
      </c>
      <c r="B10" s="35" t="s">
        <v>13</v>
      </c>
      <c r="C10" s="23">
        <v>29</v>
      </c>
      <c r="D10" s="24">
        <v>1</v>
      </c>
      <c r="E10" s="23">
        <v>4</v>
      </c>
      <c r="F10" s="24">
        <v>0</v>
      </c>
      <c r="G10" s="23">
        <f t="shared" si="0"/>
        <v>33</v>
      </c>
      <c r="H10" s="24">
        <v>1</v>
      </c>
      <c r="I10" s="25">
        <v>7</v>
      </c>
      <c r="J10" s="25">
        <v>0</v>
      </c>
      <c r="K10" s="25">
        <f t="shared" si="1"/>
        <v>7</v>
      </c>
      <c r="L10" s="33"/>
    </row>
    <row r="11" spans="1:12" ht="12.75" customHeight="1">
      <c r="A11" s="8">
        <f t="shared" si="2"/>
        <v>6</v>
      </c>
      <c r="B11" s="35" t="s">
        <v>16</v>
      </c>
      <c r="C11" s="23">
        <v>22</v>
      </c>
      <c r="D11" s="24" t="s">
        <v>74</v>
      </c>
      <c r="E11" s="23">
        <v>4</v>
      </c>
      <c r="F11" s="24" t="s">
        <v>59</v>
      </c>
      <c r="G11" s="23">
        <f t="shared" si="0"/>
        <v>26</v>
      </c>
      <c r="H11" s="24" t="s">
        <v>85</v>
      </c>
      <c r="I11" s="25">
        <v>2</v>
      </c>
      <c r="J11" s="25">
        <v>1</v>
      </c>
      <c r="K11" s="25">
        <f t="shared" si="1"/>
        <v>3</v>
      </c>
      <c r="L11" s="33"/>
    </row>
    <row r="12" spans="1:12" ht="12.75">
      <c r="A12" s="8">
        <f t="shared" si="2"/>
        <v>7</v>
      </c>
      <c r="B12" s="35" t="s">
        <v>53</v>
      </c>
      <c r="C12" s="23">
        <v>8</v>
      </c>
      <c r="D12" s="24">
        <v>0</v>
      </c>
      <c r="E12" s="23">
        <v>1</v>
      </c>
      <c r="F12" s="24">
        <v>0</v>
      </c>
      <c r="G12" s="23">
        <f t="shared" si="0"/>
        <v>9</v>
      </c>
      <c r="H12" s="24">
        <v>0</v>
      </c>
      <c r="I12" s="25">
        <v>1</v>
      </c>
      <c r="J12" s="25">
        <v>0</v>
      </c>
      <c r="K12" s="25">
        <f t="shared" si="1"/>
        <v>1</v>
      </c>
      <c r="L12" s="33"/>
    </row>
    <row r="13" spans="1:12" ht="12.75">
      <c r="A13" s="8">
        <f t="shared" si="2"/>
        <v>8</v>
      </c>
      <c r="B13" s="35" t="s">
        <v>17</v>
      </c>
      <c r="C13" s="23">
        <v>36</v>
      </c>
      <c r="D13" s="24">
        <v>0</v>
      </c>
      <c r="E13" s="23">
        <v>7</v>
      </c>
      <c r="F13" s="24">
        <v>0</v>
      </c>
      <c r="G13" s="23">
        <f t="shared" si="0"/>
        <v>43</v>
      </c>
      <c r="H13" s="24">
        <v>0</v>
      </c>
      <c r="I13" s="25">
        <v>1</v>
      </c>
      <c r="J13" s="25">
        <v>0</v>
      </c>
      <c r="K13" s="25">
        <f t="shared" si="1"/>
        <v>1</v>
      </c>
      <c r="L13" s="33"/>
    </row>
    <row r="14" spans="1:12" ht="12.75">
      <c r="A14" s="8">
        <f t="shared" si="2"/>
        <v>9</v>
      </c>
      <c r="B14" s="35" t="s">
        <v>12</v>
      </c>
      <c r="C14" s="23">
        <v>6</v>
      </c>
      <c r="D14" s="24" t="s">
        <v>93</v>
      </c>
      <c r="E14" s="23">
        <v>0</v>
      </c>
      <c r="F14" s="28" t="s">
        <v>29</v>
      </c>
      <c r="G14" s="23">
        <f t="shared" si="0"/>
        <v>6</v>
      </c>
      <c r="H14" s="46" t="s">
        <v>97</v>
      </c>
      <c r="I14" s="25">
        <v>0</v>
      </c>
      <c r="J14" s="25">
        <v>0</v>
      </c>
      <c r="K14" s="25">
        <f t="shared" si="1"/>
        <v>0</v>
      </c>
      <c r="L14" s="33"/>
    </row>
    <row r="15" spans="1:12" ht="12.75">
      <c r="A15" s="8">
        <f t="shared" si="2"/>
        <v>10</v>
      </c>
      <c r="B15" s="35" t="s">
        <v>18</v>
      </c>
      <c r="C15" s="23">
        <v>4</v>
      </c>
      <c r="D15" s="24" t="s">
        <v>63</v>
      </c>
      <c r="E15" s="23">
        <v>0</v>
      </c>
      <c r="F15" s="24">
        <v>1</v>
      </c>
      <c r="G15" s="23">
        <f t="shared" si="0"/>
        <v>4</v>
      </c>
      <c r="H15" s="24" t="s">
        <v>71</v>
      </c>
      <c r="I15" s="25">
        <v>1</v>
      </c>
      <c r="J15" s="25">
        <v>0</v>
      </c>
      <c r="K15" s="25">
        <f t="shared" si="1"/>
        <v>1</v>
      </c>
      <c r="L15" s="33"/>
    </row>
    <row r="16" spans="1:12" ht="12.75">
      <c r="A16" s="8">
        <f t="shared" si="2"/>
        <v>11</v>
      </c>
      <c r="B16" s="35" t="s">
        <v>19</v>
      </c>
      <c r="C16" s="23">
        <v>5</v>
      </c>
      <c r="D16" s="24" t="s">
        <v>61</v>
      </c>
      <c r="E16" s="23">
        <v>1</v>
      </c>
      <c r="F16" s="24">
        <v>0</v>
      </c>
      <c r="G16" s="23">
        <f t="shared" si="0"/>
        <v>6</v>
      </c>
      <c r="H16" s="24" t="s">
        <v>61</v>
      </c>
      <c r="I16" s="25">
        <v>0</v>
      </c>
      <c r="J16" s="25">
        <v>0</v>
      </c>
      <c r="K16" s="25">
        <f t="shared" si="1"/>
        <v>0</v>
      </c>
      <c r="L16" s="33"/>
    </row>
    <row r="17" spans="1:12" ht="12.75">
      <c r="A17" s="8">
        <f t="shared" si="2"/>
        <v>12</v>
      </c>
      <c r="B17" s="35" t="s">
        <v>14</v>
      </c>
      <c r="C17" s="36">
        <v>21</v>
      </c>
      <c r="D17" s="46" t="s">
        <v>62</v>
      </c>
      <c r="E17" s="23">
        <v>4</v>
      </c>
      <c r="F17" s="24">
        <v>2</v>
      </c>
      <c r="G17" s="23">
        <f t="shared" si="0"/>
        <v>25</v>
      </c>
      <c r="H17" s="24" t="s">
        <v>70</v>
      </c>
      <c r="I17" s="25">
        <v>1</v>
      </c>
      <c r="J17" s="25">
        <v>4</v>
      </c>
      <c r="K17" s="25">
        <f t="shared" si="1"/>
        <v>5</v>
      </c>
      <c r="L17" s="33"/>
    </row>
    <row r="18" spans="1:12" ht="12.75">
      <c r="A18" s="8">
        <f t="shared" si="2"/>
        <v>13</v>
      </c>
      <c r="B18" s="35" t="s">
        <v>15</v>
      </c>
      <c r="C18" s="23">
        <v>7</v>
      </c>
      <c r="D18" s="24">
        <v>0</v>
      </c>
      <c r="E18" s="23">
        <v>1</v>
      </c>
      <c r="F18" s="24">
        <v>0</v>
      </c>
      <c r="G18" s="23">
        <f t="shared" si="0"/>
        <v>8</v>
      </c>
      <c r="H18" s="24">
        <v>0</v>
      </c>
      <c r="I18" s="25">
        <v>2</v>
      </c>
      <c r="J18" s="25">
        <v>0</v>
      </c>
      <c r="K18" s="25">
        <f t="shared" si="1"/>
        <v>2</v>
      </c>
      <c r="L18" s="33"/>
    </row>
    <row r="19" spans="1:12" ht="12.75">
      <c r="A19" s="8">
        <f t="shared" si="2"/>
        <v>14</v>
      </c>
      <c r="B19" s="35" t="s">
        <v>30</v>
      </c>
      <c r="C19" s="23">
        <v>18</v>
      </c>
      <c r="D19" s="24" t="s">
        <v>62</v>
      </c>
      <c r="E19" s="23">
        <v>1</v>
      </c>
      <c r="F19" s="24" t="s">
        <v>88</v>
      </c>
      <c r="G19" s="23">
        <f t="shared" si="0"/>
        <v>19</v>
      </c>
      <c r="H19" s="24" t="s">
        <v>89</v>
      </c>
      <c r="I19" s="25">
        <v>1</v>
      </c>
      <c r="J19" s="25">
        <v>0</v>
      </c>
      <c r="K19" s="25">
        <f t="shared" si="1"/>
        <v>1</v>
      </c>
      <c r="L19" s="33"/>
    </row>
    <row r="20" spans="1:12" ht="12.75" customHeight="1">
      <c r="A20" s="8">
        <f t="shared" si="2"/>
        <v>15</v>
      </c>
      <c r="B20" s="35" t="s">
        <v>35</v>
      </c>
      <c r="C20" s="23">
        <v>17</v>
      </c>
      <c r="D20" s="24">
        <v>1</v>
      </c>
      <c r="E20" s="23">
        <v>4</v>
      </c>
      <c r="F20" s="24">
        <v>0</v>
      </c>
      <c r="G20" s="23">
        <f t="shared" si="0"/>
        <v>21</v>
      </c>
      <c r="H20" s="24">
        <v>1</v>
      </c>
      <c r="I20" s="25">
        <v>3</v>
      </c>
      <c r="J20" s="25">
        <v>0</v>
      </c>
      <c r="K20" s="25">
        <f t="shared" si="1"/>
        <v>3</v>
      </c>
      <c r="L20" s="33"/>
    </row>
    <row r="21" spans="1:12" ht="12.75">
      <c r="A21" s="8">
        <f t="shared" si="2"/>
        <v>16</v>
      </c>
      <c r="B21" s="35" t="s">
        <v>31</v>
      </c>
      <c r="C21" s="23">
        <v>4</v>
      </c>
      <c r="D21" s="24" t="s">
        <v>48</v>
      </c>
      <c r="E21" s="23">
        <v>1</v>
      </c>
      <c r="F21" s="24">
        <v>2</v>
      </c>
      <c r="G21" s="23">
        <f t="shared" si="0"/>
        <v>5</v>
      </c>
      <c r="H21" s="24" t="s">
        <v>90</v>
      </c>
      <c r="I21" s="25">
        <v>0</v>
      </c>
      <c r="J21" s="25">
        <v>2</v>
      </c>
      <c r="K21" s="25">
        <f t="shared" si="1"/>
        <v>2</v>
      </c>
      <c r="L21" s="33"/>
    </row>
    <row r="22" spans="1:12" ht="12.75">
      <c r="A22" s="8">
        <f t="shared" si="2"/>
        <v>17</v>
      </c>
      <c r="B22" s="35" t="s">
        <v>32</v>
      </c>
      <c r="C22" s="23">
        <v>0</v>
      </c>
      <c r="D22" s="24" t="s">
        <v>75</v>
      </c>
      <c r="E22" s="23">
        <v>0</v>
      </c>
      <c r="F22" s="28" t="s">
        <v>34</v>
      </c>
      <c r="G22" s="23">
        <f t="shared" si="0"/>
        <v>0</v>
      </c>
      <c r="H22" s="24" t="s">
        <v>74</v>
      </c>
      <c r="I22" s="25">
        <v>0</v>
      </c>
      <c r="J22" s="25">
        <v>0</v>
      </c>
      <c r="K22" s="25">
        <f t="shared" si="1"/>
        <v>0</v>
      </c>
      <c r="L22" s="33"/>
    </row>
    <row r="23" spans="1:12" ht="12.75">
      <c r="A23" s="8">
        <f t="shared" si="2"/>
        <v>18</v>
      </c>
      <c r="B23" s="35" t="s">
        <v>33</v>
      </c>
      <c r="C23" s="23">
        <v>0</v>
      </c>
      <c r="D23" s="28" t="s">
        <v>34</v>
      </c>
      <c r="E23" s="23">
        <v>0</v>
      </c>
      <c r="F23" s="24">
        <v>0</v>
      </c>
      <c r="G23" s="23">
        <f t="shared" si="0"/>
        <v>0</v>
      </c>
      <c r="H23" s="28" t="s">
        <v>34</v>
      </c>
      <c r="I23" s="25">
        <v>0</v>
      </c>
      <c r="J23" s="25">
        <v>0</v>
      </c>
      <c r="K23" s="25">
        <f t="shared" si="1"/>
        <v>0</v>
      </c>
      <c r="L23" s="33"/>
    </row>
    <row r="24" spans="1:12" ht="12.75">
      <c r="A24" s="8">
        <f t="shared" si="2"/>
        <v>19</v>
      </c>
      <c r="B24" s="38" t="s">
        <v>36</v>
      </c>
      <c r="C24" s="23">
        <v>2</v>
      </c>
      <c r="D24" s="32">
        <v>0</v>
      </c>
      <c r="E24" s="23">
        <v>1</v>
      </c>
      <c r="F24" s="32">
        <v>0</v>
      </c>
      <c r="G24" s="23">
        <f t="shared" si="0"/>
        <v>3</v>
      </c>
      <c r="H24" s="32">
        <v>0</v>
      </c>
      <c r="I24" s="25">
        <v>0</v>
      </c>
      <c r="J24" s="25">
        <v>0</v>
      </c>
      <c r="K24" s="25">
        <f t="shared" si="1"/>
        <v>0</v>
      </c>
      <c r="L24" s="33"/>
    </row>
    <row r="25" spans="1:12" ht="12.75">
      <c r="A25" s="8">
        <f t="shared" si="2"/>
        <v>20</v>
      </c>
      <c r="B25" s="35" t="s">
        <v>37</v>
      </c>
      <c r="C25" s="23">
        <v>1</v>
      </c>
      <c r="D25" s="32">
        <v>0</v>
      </c>
      <c r="E25" s="23">
        <v>0</v>
      </c>
      <c r="F25" s="32">
        <v>0</v>
      </c>
      <c r="G25" s="23">
        <f t="shared" si="0"/>
        <v>1</v>
      </c>
      <c r="H25" s="32">
        <v>0</v>
      </c>
      <c r="I25" s="25">
        <v>0</v>
      </c>
      <c r="J25" s="25">
        <v>0</v>
      </c>
      <c r="K25" s="25">
        <f t="shared" si="1"/>
        <v>0</v>
      </c>
      <c r="L25" s="33"/>
    </row>
    <row r="26" spans="1:12" ht="12.75">
      <c r="A26" s="8">
        <f t="shared" si="2"/>
        <v>21</v>
      </c>
      <c r="B26" s="38" t="s">
        <v>39</v>
      </c>
      <c r="C26" s="23">
        <v>7</v>
      </c>
      <c r="D26" s="32">
        <v>3</v>
      </c>
      <c r="E26" s="23">
        <v>2</v>
      </c>
      <c r="F26" s="32">
        <v>0</v>
      </c>
      <c r="G26" s="23">
        <f t="shared" si="0"/>
        <v>9</v>
      </c>
      <c r="H26" s="32">
        <v>3</v>
      </c>
      <c r="I26" s="25">
        <v>2</v>
      </c>
      <c r="J26" s="25">
        <v>0</v>
      </c>
      <c r="K26" s="25">
        <f t="shared" si="1"/>
        <v>2</v>
      </c>
      <c r="L26" s="33"/>
    </row>
    <row r="27" spans="1:12" ht="12.75">
      <c r="A27" s="8">
        <f t="shared" si="2"/>
        <v>22</v>
      </c>
      <c r="B27" s="38" t="s">
        <v>40</v>
      </c>
      <c r="C27" s="23">
        <v>7</v>
      </c>
      <c r="D27" s="32">
        <v>0</v>
      </c>
      <c r="E27" s="23">
        <v>0</v>
      </c>
      <c r="F27" s="32">
        <v>0</v>
      </c>
      <c r="G27" s="23">
        <f t="shared" si="0"/>
        <v>7</v>
      </c>
      <c r="H27" s="32">
        <v>0</v>
      </c>
      <c r="I27" s="25">
        <v>0</v>
      </c>
      <c r="J27" s="25">
        <v>0</v>
      </c>
      <c r="K27" s="25">
        <f t="shared" si="1"/>
        <v>0</v>
      </c>
      <c r="L27" s="33"/>
    </row>
    <row r="28" spans="1:12" ht="12.75">
      <c r="A28" s="8">
        <f t="shared" si="2"/>
        <v>23</v>
      </c>
      <c r="B28" s="38" t="s">
        <v>42</v>
      </c>
      <c r="C28" s="23">
        <v>6</v>
      </c>
      <c r="D28" s="32" t="s">
        <v>38</v>
      </c>
      <c r="E28" s="23">
        <v>1</v>
      </c>
      <c r="F28" s="32">
        <v>0</v>
      </c>
      <c r="G28" s="23">
        <f t="shared" si="0"/>
        <v>7</v>
      </c>
      <c r="H28" s="32" t="s">
        <v>38</v>
      </c>
      <c r="I28" s="25">
        <v>0</v>
      </c>
      <c r="J28" s="25">
        <v>0</v>
      </c>
      <c r="K28" s="25">
        <f t="shared" si="1"/>
        <v>0</v>
      </c>
      <c r="L28" s="33"/>
    </row>
    <row r="29" spans="1:12" ht="12.75">
      <c r="A29" s="8">
        <f t="shared" si="2"/>
        <v>24</v>
      </c>
      <c r="B29" s="38" t="s">
        <v>43</v>
      </c>
      <c r="C29" s="23">
        <v>0</v>
      </c>
      <c r="D29" s="44" t="s">
        <v>29</v>
      </c>
      <c r="E29" s="23">
        <v>0</v>
      </c>
      <c r="F29" s="44" t="s">
        <v>29</v>
      </c>
      <c r="G29" s="23">
        <f t="shared" si="0"/>
        <v>0</v>
      </c>
      <c r="H29" s="44" t="s">
        <v>34</v>
      </c>
      <c r="I29" s="25">
        <v>0</v>
      </c>
      <c r="J29" s="25">
        <v>0</v>
      </c>
      <c r="K29" s="25">
        <f t="shared" si="1"/>
        <v>0</v>
      </c>
      <c r="L29" s="33"/>
    </row>
    <row r="30" spans="1:12" ht="12.75">
      <c r="A30" s="8">
        <f t="shared" si="2"/>
        <v>25</v>
      </c>
      <c r="B30" s="38" t="s">
        <v>44</v>
      </c>
      <c r="C30" s="23">
        <v>2</v>
      </c>
      <c r="D30" s="44">
        <v>1</v>
      </c>
      <c r="E30" s="23">
        <v>1</v>
      </c>
      <c r="F30" s="32">
        <v>1</v>
      </c>
      <c r="G30" s="23">
        <f t="shared" si="0"/>
        <v>3</v>
      </c>
      <c r="H30" s="44">
        <v>2</v>
      </c>
      <c r="I30" s="25">
        <v>0</v>
      </c>
      <c r="J30" s="25">
        <v>0</v>
      </c>
      <c r="K30" s="25">
        <f t="shared" si="1"/>
        <v>0</v>
      </c>
      <c r="L30" s="33"/>
    </row>
    <row r="31" spans="1:12" ht="12.75">
      <c r="A31" s="8">
        <f t="shared" si="2"/>
        <v>26</v>
      </c>
      <c r="B31" s="45" t="s">
        <v>45</v>
      </c>
      <c r="C31" s="23">
        <v>20</v>
      </c>
      <c r="D31" s="32">
        <v>3</v>
      </c>
      <c r="E31" s="23">
        <v>5</v>
      </c>
      <c r="F31" s="44" t="s">
        <v>29</v>
      </c>
      <c r="G31" s="23">
        <f aca="true" t="shared" si="3" ref="G31:G44">C31+E31</f>
        <v>25</v>
      </c>
      <c r="H31" s="32" t="s">
        <v>41</v>
      </c>
      <c r="I31" s="25">
        <v>3</v>
      </c>
      <c r="J31" s="25">
        <v>2</v>
      </c>
      <c r="K31" s="25">
        <f t="shared" si="1"/>
        <v>5</v>
      </c>
      <c r="L31" s="33"/>
    </row>
    <row r="32" spans="1:12" ht="12.75">
      <c r="A32" s="8">
        <f t="shared" si="2"/>
        <v>27</v>
      </c>
      <c r="B32" s="38" t="s">
        <v>46</v>
      </c>
      <c r="C32" s="23">
        <v>5</v>
      </c>
      <c r="D32" s="44">
        <v>0</v>
      </c>
      <c r="E32" s="23">
        <v>1</v>
      </c>
      <c r="F32" s="32">
        <v>0</v>
      </c>
      <c r="G32" s="23">
        <f t="shared" si="3"/>
        <v>6</v>
      </c>
      <c r="H32" s="44">
        <v>0</v>
      </c>
      <c r="I32" s="25">
        <v>0</v>
      </c>
      <c r="J32" s="25">
        <v>0</v>
      </c>
      <c r="K32" s="25">
        <f t="shared" si="1"/>
        <v>0</v>
      </c>
      <c r="L32" s="33"/>
    </row>
    <row r="33" spans="1:12" ht="12.75">
      <c r="A33" s="8">
        <f t="shared" si="2"/>
        <v>28</v>
      </c>
      <c r="B33" s="38" t="s">
        <v>47</v>
      </c>
      <c r="C33" s="23">
        <v>11</v>
      </c>
      <c r="D33" s="44">
        <v>3</v>
      </c>
      <c r="E33" s="23">
        <v>4</v>
      </c>
      <c r="F33" s="32">
        <v>1</v>
      </c>
      <c r="G33" s="23">
        <f t="shared" si="3"/>
        <v>15</v>
      </c>
      <c r="H33" s="44">
        <v>4</v>
      </c>
      <c r="I33" s="25">
        <v>7</v>
      </c>
      <c r="J33" s="25">
        <v>5</v>
      </c>
      <c r="K33" s="25">
        <f t="shared" si="1"/>
        <v>12</v>
      </c>
      <c r="L33" s="33"/>
    </row>
    <row r="34" spans="1:12" ht="12.75">
      <c r="A34" s="8">
        <f t="shared" si="2"/>
        <v>29</v>
      </c>
      <c r="B34" s="38" t="s">
        <v>49</v>
      </c>
      <c r="C34" s="23">
        <v>2</v>
      </c>
      <c r="D34" s="32">
        <v>1</v>
      </c>
      <c r="E34" s="23">
        <v>0</v>
      </c>
      <c r="F34" s="32">
        <v>0</v>
      </c>
      <c r="G34" s="23">
        <f t="shared" si="3"/>
        <v>2</v>
      </c>
      <c r="H34" s="44">
        <v>1</v>
      </c>
      <c r="I34" s="25">
        <v>0</v>
      </c>
      <c r="J34" s="25">
        <v>0</v>
      </c>
      <c r="K34" s="25">
        <f t="shared" si="1"/>
        <v>0</v>
      </c>
      <c r="L34" s="33"/>
    </row>
    <row r="35" spans="1:12" ht="12.75">
      <c r="A35" s="8">
        <f t="shared" si="2"/>
        <v>30</v>
      </c>
      <c r="B35" s="38" t="s">
        <v>50</v>
      </c>
      <c r="C35" s="23">
        <v>11</v>
      </c>
      <c r="D35" s="44">
        <v>0</v>
      </c>
      <c r="E35" s="23">
        <v>2</v>
      </c>
      <c r="F35" s="32">
        <v>0</v>
      </c>
      <c r="G35" s="23">
        <f t="shared" si="3"/>
        <v>13</v>
      </c>
      <c r="H35" s="44">
        <v>0</v>
      </c>
      <c r="I35" s="25">
        <v>0</v>
      </c>
      <c r="J35" s="25">
        <v>0</v>
      </c>
      <c r="K35" s="25">
        <f t="shared" si="1"/>
        <v>0</v>
      </c>
      <c r="L35" s="33"/>
    </row>
    <row r="36" spans="1:12" ht="12.75">
      <c r="A36" s="8">
        <f t="shared" si="2"/>
        <v>31</v>
      </c>
      <c r="B36" s="38" t="s">
        <v>51</v>
      </c>
      <c r="C36" s="23">
        <v>3</v>
      </c>
      <c r="D36" s="44" t="s">
        <v>29</v>
      </c>
      <c r="E36" s="23">
        <v>1</v>
      </c>
      <c r="F36" s="32">
        <v>1</v>
      </c>
      <c r="G36" s="23">
        <f t="shared" si="3"/>
        <v>4</v>
      </c>
      <c r="H36" s="32" t="s">
        <v>38</v>
      </c>
      <c r="I36" s="25">
        <v>0</v>
      </c>
      <c r="J36" s="25">
        <v>0</v>
      </c>
      <c r="K36" s="25">
        <f t="shared" si="1"/>
        <v>0</v>
      </c>
      <c r="L36" s="33"/>
    </row>
    <row r="37" spans="1:12" ht="12.75">
      <c r="A37" s="8">
        <f t="shared" si="2"/>
        <v>32</v>
      </c>
      <c r="B37" s="38" t="s">
        <v>52</v>
      </c>
      <c r="C37" s="23">
        <v>15</v>
      </c>
      <c r="D37" s="44">
        <v>3</v>
      </c>
      <c r="E37" s="23">
        <v>4</v>
      </c>
      <c r="F37" s="32">
        <v>1</v>
      </c>
      <c r="G37" s="23">
        <f t="shared" si="3"/>
        <v>19</v>
      </c>
      <c r="H37" s="44">
        <v>4</v>
      </c>
      <c r="I37" s="25">
        <v>0</v>
      </c>
      <c r="J37" s="25">
        <v>0</v>
      </c>
      <c r="K37" s="25">
        <f t="shared" si="1"/>
        <v>0</v>
      </c>
      <c r="L37" s="33"/>
    </row>
    <row r="38" spans="1:12" ht="12.75">
      <c r="A38" s="8">
        <f t="shared" si="2"/>
        <v>33</v>
      </c>
      <c r="B38" s="38" t="s">
        <v>54</v>
      </c>
      <c r="C38" s="23">
        <v>14</v>
      </c>
      <c r="D38" s="44">
        <v>4</v>
      </c>
      <c r="E38" s="23">
        <v>5</v>
      </c>
      <c r="F38" s="32">
        <v>0</v>
      </c>
      <c r="G38" s="23">
        <f t="shared" si="3"/>
        <v>19</v>
      </c>
      <c r="H38" s="44">
        <v>4</v>
      </c>
      <c r="I38" s="25">
        <v>3</v>
      </c>
      <c r="J38" s="25">
        <v>2</v>
      </c>
      <c r="K38" s="25">
        <f t="shared" si="1"/>
        <v>5</v>
      </c>
      <c r="L38" s="33"/>
    </row>
    <row r="39" spans="1:12" ht="12.75">
      <c r="A39" s="8">
        <f t="shared" si="2"/>
        <v>34</v>
      </c>
      <c r="B39" s="38" t="s">
        <v>55</v>
      </c>
      <c r="C39" s="23">
        <v>22</v>
      </c>
      <c r="D39" s="44">
        <v>0</v>
      </c>
      <c r="E39" s="23">
        <v>5</v>
      </c>
      <c r="F39" s="32">
        <v>0</v>
      </c>
      <c r="G39" s="23">
        <f t="shared" si="3"/>
        <v>27</v>
      </c>
      <c r="H39" s="44">
        <v>0</v>
      </c>
      <c r="I39" s="25">
        <v>0</v>
      </c>
      <c r="J39" s="25">
        <v>0</v>
      </c>
      <c r="K39" s="25">
        <f t="shared" si="1"/>
        <v>0</v>
      </c>
      <c r="L39" s="33"/>
    </row>
    <row r="40" spans="1:12" ht="12.75">
      <c r="A40" s="8">
        <f t="shared" si="2"/>
        <v>35</v>
      </c>
      <c r="B40" s="38" t="s">
        <v>64</v>
      </c>
      <c r="C40" s="23">
        <v>0</v>
      </c>
      <c r="D40" s="32" t="s">
        <v>65</v>
      </c>
      <c r="E40" s="23">
        <v>0</v>
      </c>
      <c r="F40" s="32">
        <v>0</v>
      </c>
      <c r="G40" s="23">
        <f t="shared" si="3"/>
        <v>0</v>
      </c>
      <c r="H40" s="44" t="s">
        <v>69</v>
      </c>
      <c r="I40" s="25">
        <v>0</v>
      </c>
      <c r="J40" s="25">
        <v>0</v>
      </c>
      <c r="K40" s="25">
        <f t="shared" si="1"/>
        <v>0</v>
      </c>
      <c r="L40" s="33"/>
    </row>
    <row r="41" spans="1:12" ht="12.75">
      <c r="A41" s="8">
        <f t="shared" si="2"/>
        <v>36</v>
      </c>
      <c r="B41" s="38" t="s">
        <v>66</v>
      </c>
      <c r="C41" s="23">
        <v>1</v>
      </c>
      <c r="D41" s="32">
        <v>1</v>
      </c>
      <c r="E41" s="23">
        <v>1</v>
      </c>
      <c r="F41" s="32">
        <v>0</v>
      </c>
      <c r="G41" s="23">
        <f t="shared" si="3"/>
        <v>2</v>
      </c>
      <c r="H41" s="44">
        <v>1</v>
      </c>
      <c r="I41" s="25">
        <v>0</v>
      </c>
      <c r="J41" s="25">
        <v>0</v>
      </c>
      <c r="K41" s="25">
        <f t="shared" si="1"/>
        <v>0</v>
      </c>
      <c r="L41" s="33"/>
    </row>
    <row r="42" spans="1:12" ht="12.75">
      <c r="A42" s="8">
        <f t="shared" si="2"/>
        <v>37</v>
      </c>
      <c r="B42" s="38" t="s">
        <v>67</v>
      </c>
      <c r="C42" s="23">
        <v>0</v>
      </c>
      <c r="D42" s="32" t="s">
        <v>95</v>
      </c>
      <c r="E42" s="23">
        <v>0</v>
      </c>
      <c r="F42" s="32">
        <v>2</v>
      </c>
      <c r="G42" s="23">
        <f t="shared" si="3"/>
        <v>0</v>
      </c>
      <c r="H42" s="32" t="s">
        <v>96</v>
      </c>
      <c r="I42" s="25">
        <v>0</v>
      </c>
      <c r="J42" s="25">
        <v>0</v>
      </c>
      <c r="K42" s="25">
        <f t="shared" si="1"/>
        <v>0</v>
      </c>
      <c r="L42" s="33"/>
    </row>
    <row r="43" spans="1:12" ht="12.75">
      <c r="A43" s="8">
        <f t="shared" si="2"/>
        <v>38</v>
      </c>
      <c r="B43" s="38" t="s">
        <v>72</v>
      </c>
      <c r="C43" s="23">
        <v>9</v>
      </c>
      <c r="D43" s="32" t="s">
        <v>59</v>
      </c>
      <c r="E43" s="23">
        <v>2</v>
      </c>
      <c r="F43" s="32">
        <v>0</v>
      </c>
      <c r="G43" s="23">
        <f t="shared" si="3"/>
        <v>11</v>
      </c>
      <c r="H43" s="32" t="s">
        <v>38</v>
      </c>
      <c r="I43" s="25">
        <v>0</v>
      </c>
      <c r="J43" s="25">
        <v>0</v>
      </c>
      <c r="K43" s="25">
        <f t="shared" si="1"/>
        <v>0</v>
      </c>
      <c r="L43" s="33"/>
    </row>
    <row r="44" spans="1:12" ht="12.75">
      <c r="A44" s="8">
        <f t="shared" si="2"/>
        <v>39</v>
      </c>
      <c r="B44" s="38" t="s">
        <v>73</v>
      </c>
      <c r="C44" s="23">
        <v>1</v>
      </c>
      <c r="D44" s="32">
        <v>0</v>
      </c>
      <c r="E44" s="23">
        <v>0</v>
      </c>
      <c r="F44" s="32">
        <v>0</v>
      </c>
      <c r="G44" s="23">
        <f t="shared" si="3"/>
        <v>1</v>
      </c>
      <c r="H44" s="44">
        <v>0</v>
      </c>
      <c r="I44" s="25">
        <v>0</v>
      </c>
      <c r="J44" s="25">
        <v>0</v>
      </c>
      <c r="K44" s="25">
        <f t="shared" si="1"/>
        <v>0</v>
      </c>
      <c r="L44" s="33"/>
    </row>
    <row r="45" spans="1:12" ht="12.75">
      <c r="A45" s="8">
        <f t="shared" si="2"/>
        <v>40</v>
      </c>
      <c r="B45" s="38" t="s">
        <v>78</v>
      </c>
      <c r="C45" s="23">
        <v>8</v>
      </c>
      <c r="D45" s="32">
        <v>1</v>
      </c>
      <c r="E45" s="23">
        <v>0</v>
      </c>
      <c r="F45" s="32">
        <v>0</v>
      </c>
      <c r="G45" s="23">
        <f aca="true" t="shared" si="4" ref="G45:G50">C45+E45</f>
        <v>8</v>
      </c>
      <c r="H45" s="44">
        <v>0</v>
      </c>
      <c r="I45" s="25">
        <v>0</v>
      </c>
      <c r="J45" s="25">
        <v>0</v>
      </c>
      <c r="K45" s="25">
        <f t="shared" si="1"/>
        <v>0</v>
      </c>
      <c r="L45" s="33"/>
    </row>
    <row r="46" spans="1:12" ht="12.75">
      <c r="A46" s="8">
        <f t="shared" si="2"/>
        <v>41</v>
      </c>
      <c r="B46" s="38" t="s">
        <v>79</v>
      </c>
      <c r="C46" s="23">
        <v>6</v>
      </c>
      <c r="D46" s="32" t="s">
        <v>38</v>
      </c>
      <c r="E46" s="23">
        <v>2</v>
      </c>
      <c r="F46" s="32">
        <v>0</v>
      </c>
      <c r="G46" s="23">
        <f t="shared" si="4"/>
        <v>8</v>
      </c>
      <c r="H46" s="32" t="s">
        <v>38</v>
      </c>
      <c r="I46" s="25">
        <v>0</v>
      </c>
      <c r="J46" s="25">
        <v>0</v>
      </c>
      <c r="K46" s="25">
        <f t="shared" si="1"/>
        <v>0</v>
      </c>
      <c r="L46" s="33"/>
    </row>
    <row r="47" spans="1:12" ht="12.75">
      <c r="A47" s="8">
        <f t="shared" si="2"/>
        <v>42</v>
      </c>
      <c r="B47" s="38" t="s">
        <v>81</v>
      </c>
      <c r="C47" s="23">
        <v>7</v>
      </c>
      <c r="D47" s="32">
        <v>0</v>
      </c>
      <c r="E47" s="23">
        <v>1</v>
      </c>
      <c r="F47" s="32">
        <v>0</v>
      </c>
      <c r="G47" s="23">
        <f t="shared" si="4"/>
        <v>8</v>
      </c>
      <c r="H47" s="44">
        <v>0</v>
      </c>
      <c r="I47" s="25">
        <v>0</v>
      </c>
      <c r="J47" s="25">
        <v>0</v>
      </c>
      <c r="K47" s="25">
        <f t="shared" si="1"/>
        <v>0</v>
      </c>
      <c r="L47" s="33"/>
    </row>
    <row r="48" spans="1:12" ht="12.75">
      <c r="A48" s="8">
        <f t="shared" si="2"/>
        <v>43</v>
      </c>
      <c r="B48" s="38" t="s">
        <v>82</v>
      </c>
      <c r="C48" s="23">
        <v>5</v>
      </c>
      <c r="D48" s="32">
        <v>0</v>
      </c>
      <c r="E48" s="23">
        <v>1</v>
      </c>
      <c r="F48" s="32">
        <v>0</v>
      </c>
      <c r="G48" s="23">
        <f t="shared" si="4"/>
        <v>6</v>
      </c>
      <c r="H48" s="44">
        <v>0</v>
      </c>
      <c r="I48" s="25">
        <v>0</v>
      </c>
      <c r="J48" s="25">
        <v>0</v>
      </c>
      <c r="K48" s="25">
        <f t="shared" si="1"/>
        <v>0</v>
      </c>
      <c r="L48" s="33"/>
    </row>
    <row r="49" spans="1:12" ht="12.75">
      <c r="A49" s="8">
        <f t="shared" si="2"/>
        <v>44</v>
      </c>
      <c r="B49" s="38" t="s">
        <v>83</v>
      </c>
      <c r="C49" s="23">
        <v>1</v>
      </c>
      <c r="D49" s="32">
        <v>2</v>
      </c>
      <c r="E49" s="23">
        <v>0</v>
      </c>
      <c r="F49" s="32">
        <v>0</v>
      </c>
      <c r="G49" s="23">
        <f t="shared" si="4"/>
        <v>1</v>
      </c>
      <c r="H49" s="44">
        <v>1</v>
      </c>
      <c r="I49" s="25">
        <v>0</v>
      </c>
      <c r="J49" s="25">
        <v>0</v>
      </c>
      <c r="K49" s="25">
        <f t="shared" si="1"/>
        <v>0</v>
      </c>
      <c r="L49" s="33"/>
    </row>
    <row r="50" spans="1:12" ht="12.75">
      <c r="A50" s="8">
        <f t="shared" si="2"/>
        <v>45</v>
      </c>
      <c r="B50" s="38" t="s">
        <v>84</v>
      </c>
      <c r="C50" s="23">
        <v>1</v>
      </c>
      <c r="D50" s="32">
        <v>2</v>
      </c>
      <c r="E50" s="23">
        <v>0</v>
      </c>
      <c r="F50" s="32">
        <v>0</v>
      </c>
      <c r="G50" s="23">
        <f t="shared" si="4"/>
        <v>1</v>
      </c>
      <c r="H50" s="44">
        <v>1</v>
      </c>
      <c r="I50" s="25">
        <v>1</v>
      </c>
      <c r="J50" s="25">
        <v>0</v>
      </c>
      <c r="K50" s="25">
        <f t="shared" si="1"/>
        <v>1</v>
      </c>
      <c r="L50" s="33"/>
    </row>
    <row r="51" spans="1:12" ht="13.5" thickBot="1">
      <c r="A51" s="8"/>
      <c r="B51" s="45"/>
      <c r="C51" s="47"/>
      <c r="D51" s="48"/>
      <c r="E51" s="47"/>
      <c r="F51" s="48"/>
      <c r="G51" s="47"/>
      <c r="H51" s="48"/>
      <c r="I51" s="20"/>
      <c r="J51" s="20"/>
      <c r="K51" s="20"/>
      <c r="L51" s="33"/>
    </row>
    <row r="52" spans="2:12" ht="12.75">
      <c r="B52" s="43"/>
      <c r="C52" s="49">
        <f>SUM(C6:C51)/11</f>
        <v>41</v>
      </c>
      <c r="D52" s="58" t="s">
        <v>98</v>
      </c>
      <c r="E52" s="49">
        <f>SUM(E6:E51)/11</f>
        <v>8</v>
      </c>
      <c r="F52" s="53" t="s">
        <v>87</v>
      </c>
      <c r="G52" s="49">
        <f>SUM(G6:G51)/11</f>
        <v>49</v>
      </c>
      <c r="H52" s="58" t="s">
        <v>99</v>
      </c>
      <c r="I52" s="49">
        <f>SUM(I6:I51)</f>
        <v>38</v>
      </c>
      <c r="J52" s="49">
        <f>SUM(J6:J51)</f>
        <v>16</v>
      </c>
      <c r="K52" s="49">
        <f>SUM(K6:K51)</f>
        <v>54</v>
      </c>
      <c r="L52" s="33"/>
    </row>
    <row r="53" spans="2:12" ht="12.75">
      <c r="B53" s="33"/>
      <c r="C53" s="33"/>
      <c r="D53" s="55">
        <f>(C52*3)</f>
        <v>123</v>
      </c>
      <c r="E53" s="56"/>
      <c r="F53" s="55">
        <f>(E52*3)+4</f>
        <v>28</v>
      </c>
      <c r="G53" s="56"/>
      <c r="H53" s="55">
        <f>(D53+F53)</f>
        <v>151</v>
      </c>
      <c r="I53" s="33"/>
      <c r="J53" s="33"/>
      <c r="K53" s="33"/>
      <c r="L53" s="33"/>
    </row>
    <row r="54" spans="2:12" ht="12.75">
      <c r="B54" s="33"/>
      <c r="C54" s="33"/>
      <c r="D54" s="33"/>
      <c r="E54" s="33"/>
      <c r="F54" s="51" t="s">
        <v>56</v>
      </c>
      <c r="G54" s="33" t="s">
        <v>57</v>
      </c>
      <c r="H54" s="33"/>
      <c r="I54" s="33"/>
      <c r="J54" s="33"/>
      <c r="K54" s="33"/>
      <c r="L54" s="33"/>
    </row>
    <row r="55" spans="2:12" ht="12.75">
      <c r="B55" s="33"/>
      <c r="C55" s="33"/>
      <c r="D55" s="33"/>
      <c r="E55" s="33"/>
      <c r="F55" s="51" t="s">
        <v>86</v>
      </c>
      <c r="G55" s="33" t="s">
        <v>58</v>
      </c>
      <c r="H55" s="33"/>
      <c r="I55" s="33"/>
      <c r="J55" s="33"/>
      <c r="K55" s="33"/>
      <c r="L55" s="33"/>
    </row>
    <row r="56" spans="2:12" ht="12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</row>
    <row r="57" spans="2:12" ht="12.75">
      <c r="B57" s="33"/>
      <c r="C57" s="33" t="s">
        <v>76</v>
      </c>
      <c r="D57" s="33"/>
      <c r="E57" s="33"/>
      <c r="F57" s="33" t="s">
        <v>60</v>
      </c>
      <c r="G57" s="33"/>
      <c r="H57" s="33"/>
      <c r="I57" s="33"/>
      <c r="J57" s="33"/>
      <c r="K57" s="33"/>
      <c r="L57" s="33"/>
    </row>
    <row r="58" spans="2:12" ht="12.75">
      <c r="B58" s="33"/>
      <c r="C58" s="33" t="s">
        <v>77</v>
      </c>
      <c r="D58" s="33"/>
      <c r="E58" s="33"/>
      <c r="F58" s="33" t="s">
        <v>68</v>
      </c>
      <c r="G58" s="33"/>
      <c r="H58" s="33"/>
      <c r="I58" s="33"/>
      <c r="J58" s="33"/>
      <c r="K58" s="33"/>
      <c r="L58" s="33"/>
    </row>
    <row r="59" spans="2:12" ht="12.75">
      <c r="B59" s="33"/>
      <c r="C59" s="33" t="s">
        <v>92</v>
      </c>
      <c r="D59" s="33"/>
      <c r="E59" s="33"/>
      <c r="F59" s="33" t="s">
        <v>80</v>
      </c>
      <c r="G59" s="33"/>
      <c r="H59" s="33"/>
      <c r="I59" s="33"/>
      <c r="J59" s="33"/>
      <c r="K59" s="33"/>
      <c r="L59" s="33"/>
    </row>
    <row r="60" spans="2:12" ht="12.75">
      <c r="B60" s="33"/>
      <c r="C60" s="33" t="s">
        <v>94</v>
      </c>
      <c r="D60" s="33"/>
      <c r="E60" s="33"/>
      <c r="F60" s="33"/>
      <c r="G60" s="33"/>
      <c r="H60" s="33"/>
      <c r="I60" s="33"/>
      <c r="J60" s="33"/>
      <c r="K60" s="33"/>
      <c r="L60" s="33"/>
    </row>
    <row r="61" spans="2:11" ht="12.75"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2:4" ht="12.75">
      <c r="B62" s="33"/>
      <c r="C62" s="33"/>
      <c r="D62" s="33"/>
    </row>
    <row r="63" spans="2:4" ht="12.75">
      <c r="B63" s="33"/>
      <c r="C63" s="33"/>
      <c r="D63" s="33"/>
    </row>
    <row r="64" spans="2:4" ht="12.75">
      <c r="B64" s="33"/>
      <c r="C64" s="33"/>
      <c r="D64" s="33"/>
    </row>
    <row r="65" spans="2:4" ht="12.75">
      <c r="B65" s="33"/>
      <c r="C65" s="33"/>
      <c r="D65" s="33"/>
    </row>
    <row r="66" spans="2:4" ht="12.75">
      <c r="B66" s="33"/>
      <c r="C66" s="33"/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  <row r="75" ht="12.75">
      <c r="D75" s="33"/>
    </row>
    <row r="76" ht="12.75">
      <c r="D76" s="33"/>
    </row>
    <row r="77" ht="12.75">
      <c r="D77" s="33"/>
    </row>
    <row r="78" ht="12.75">
      <c r="D78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ian steele</cp:lastModifiedBy>
  <dcterms:created xsi:type="dcterms:W3CDTF">2004-03-15T19:49:33Z</dcterms:created>
  <dcterms:modified xsi:type="dcterms:W3CDTF">2010-09-09T22:48:57Z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-2011424425</vt:i4>
  </property>
  <property fmtid="{D5CDD505-2E9C-101B-9397-08002B2CF9AE}" pid="3" name="_NewReviewCycle">
    <vt:lpwstr/>
  </property>
  <property fmtid="{D5CDD505-2E9C-101B-9397-08002B2CF9AE}" pid="4" name="_EmailSubject">
    <vt:lpwstr>FINAL FINAL UNION FINANCES 2005</vt:lpwstr>
  </property>
  <property fmtid="{D5CDD505-2E9C-101B-9397-08002B2CF9AE}" pid="5" name="_AuthorEmail">
    <vt:lpwstr>ian.steele@syngenta.com</vt:lpwstr>
  </property>
  <property fmtid="{D5CDD505-2E9C-101B-9397-08002B2CF9AE}" pid="6" name="_AuthorEmailDisplayName">
    <vt:lpwstr>Steele Ian GBHF</vt:lpwstr>
  </property>
  <property fmtid="{D5CDD505-2E9C-101B-9397-08002B2CF9AE}" pid="7" name="_PreviousAdHocReviewCycleID">
    <vt:i4>-1881360668</vt:i4>
  </property>
  <property fmtid="{D5CDD505-2E9C-101B-9397-08002B2CF9AE}" pid="8" name="_ReviewingToolsShownOnce">
    <vt:lpwstr/>
  </property>
</Properties>
</file>